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octa-my.sharepoint.com/personal/smooney_octa_net/Documents/Desktop/"/>
    </mc:Choice>
  </mc:AlternateContent>
  <xr:revisionPtr revIDLastSave="176" documentId="13_ncr:1_{C0E0E84E-8BB0-4F17-8E61-D41E15E00581}" xr6:coauthVersionLast="47" xr6:coauthVersionMax="47" xr10:uidLastSave="{A505B7B0-4280-4A01-8C99-A4BC35839E65}"/>
  <bookViews>
    <workbookView xWindow="-108" yWindow="-108" windowWidth="30936" windowHeight="16776" firstSheet="1" activeTab="2" xr2:uid="{00000000-000D-0000-FFFF-FFFF00000000}"/>
  </bookViews>
  <sheets>
    <sheet name="Schedule 4 - Data" sheetId="12" state="hidden" r:id="rId1"/>
    <sheet name="Report Checks" sheetId="9" r:id="rId2"/>
    <sheet name="Schedule 1" sheetId="2" r:id="rId3"/>
    <sheet name="Schedule 2" sheetId="4" r:id="rId4"/>
    <sheet name="Schedule 3" sheetId="10" r:id="rId5"/>
    <sheet name="Schedule 4" sheetId="11" r:id="rId6"/>
    <sheet name="Signature Page " sheetId="7" r:id="rId7"/>
  </sheets>
  <definedNames>
    <definedName name="_xlnm.Print_Area" localSheetId="1">'Report Checks'!$A$1:$D$30</definedName>
    <definedName name="_xlnm.Print_Area" localSheetId="5">'Schedule 4'!$A$1:$D$48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10" l="1"/>
  <c r="Q5" i="10"/>
  <c r="Q4" i="10"/>
  <c r="Q2" i="10"/>
  <c r="C46" i="11"/>
  <c r="D46" i="11"/>
  <c r="C48" i="11" l="1"/>
  <c r="Q6" i="10"/>
  <c r="Q7" i="10"/>
  <c r="Q8" i="10"/>
  <c r="Q9" i="10"/>
  <c r="Q11" i="10"/>
  <c r="D12" i="10"/>
  <c r="D14" i="10" s="1"/>
  <c r="E12" i="10"/>
  <c r="E14" i="10" s="1"/>
  <c r="F12" i="10"/>
  <c r="F14" i="10" s="1"/>
  <c r="G12" i="10"/>
  <c r="G14" i="10" s="1"/>
  <c r="H12" i="10"/>
  <c r="H14" i="10" s="1"/>
  <c r="I12" i="10"/>
  <c r="I14" i="10" s="1"/>
  <c r="J12" i="10"/>
  <c r="J14" i="10" s="1"/>
  <c r="K12" i="10"/>
  <c r="K14" i="10" s="1"/>
  <c r="L12" i="10"/>
  <c r="L14" i="10" s="1"/>
  <c r="M12" i="10"/>
  <c r="M14" i="10" s="1"/>
  <c r="N12" i="10"/>
  <c r="N14" i="10" s="1"/>
  <c r="O12" i="10"/>
  <c r="O14" i="10" s="1"/>
  <c r="P12" i="10"/>
  <c r="P14" i="10" s="1"/>
  <c r="P24" i="10" s="1"/>
  <c r="C26" i="9" s="1"/>
  <c r="Q13" i="10"/>
  <c r="Q16" i="10"/>
  <c r="Q17" i="10"/>
  <c r="Q18" i="10"/>
  <c r="Q19" i="10"/>
  <c r="Q20" i="10"/>
  <c r="Q21" i="10"/>
  <c r="D22" i="10"/>
  <c r="E22" i="10"/>
  <c r="F22" i="10"/>
  <c r="G22" i="10"/>
  <c r="H22" i="10"/>
  <c r="I22" i="10"/>
  <c r="J22" i="10"/>
  <c r="K22" i="10"/>
  <c r="L22" i="10"/>
  <c r="M22" i="10"/>
  <c r="N22" i="10"/>
  <c r="O22" i="10"/>
  <c r="P22" i="10"/>
  <c r="Q23" i="10"/>
  <c r="O24" i="10" l="1"/>
  <c r="D25" i="9" s="1"/>
  <c r="G24" i="10"/>
  <c r="D21" i="9" s="1"/>
  <c r="F24" i="10"/>
  <c r="C21" i="9" s="1"/>
  <c r="K24" i="10"/>
  <c r="D23" i="9" s="1"/>
  <c r="I24" i="10"/>
  <c r="D22" i="9" s="1"/>
  <c r="N24" i="10"/>
  <c r="C25" i="9" s="1"/>
  <c r="H24" i="10"/>
  <c r="C22" i="9" s="1"/>
  <c r="Q14" i="10"/>
  <c r="M24" i="10"/>
  <c r="D24" i="9" s="1"/>
  <c r="L24" i="10"/>
  <c r="C24" i="9" s="1"/>
  <c r="E24" i="10"/>
  <c r="J24" i="10"/>
  <c r="C23" i="9" s="1"/>
  <c r="Q22" i="10"/>
  <c r="D24" i="10"/>
  <c r="Q12" i="10"/>
  <c r="C30" i="9" l="1"/>
  <c r="Q24" i="10"/>
  <c r="D23" i="2" l="1"/>
  <c r="D21" i="2"/>
  <c r="D26" i="2"/>
  <c r="C9" i="9" s="1"/>
  <c r="E26" i="2"/>
  <c r="D9" i="9" s="1"/>
  <c r="D20" i="2"/>
  <c r="C3" i="9" s="1"/>
  <c r="D15" i="2"/>
  <c r="D31" i="2" l="1"/>
  <c r="E15" i="4" l="1"/>
  <c r="D15" i="4"/>
  <c r="E20" i="2" l="1"/>
  <c r="D3" i="9" s="1"/>
  <c r="E31" i="2"/>
  <c r="E30" i="2"/>
  <c r="D13" i="9" s="1"/>
  <c r="E29" i="2"/>
  <c r="D12" i="9" s="1"/>
  <c r="E28" i="2"/>
  <c r="D11" i="9" s="1"/>
  <c r="E27" i="2"/>
  <c r="D10" i="9" s="1"/>
  <c r="E25" i="2"/>
  <c r="D8" i="9" s="1"/>
  <c r="E24" i="2"/>
  <c r="D7" i="9" s="1"/>
  <c r="E23" i="2"/>
  <c r="D6" i="9" s="1"/>
  <c r="E22" i="2"/>
  <c r="D5" i="9" s="1"/>
  <c r="E21" i="2"/>
  <c r="D4" i="9" s="1"/>
  <c r="D30" i="2"/>
  <c r="C13" i="9" s="1"/>
  <c r="D29" i="2"/>
  <c r="C12" i="9" s="1"/>
  <c r="D28" i="2"/>
  <c r="C11" i="9" s="1"/>
  <c r="D27" i="2"/>
  <c r="C10" i="9" s="1"/>
  <c r="D25" i="2"/>
  <c r="C8" i="9" s="1"/>
  <c r="D24" i="2"/>
  <c r="C7" i="9" s="1"/>
  <c r="C6" i="9"/>
  <c r="D22" i="2"/>
  <c r="C5" i="9" s="1"/>
  <c r="C4" i="9"/>
  <c r="E15" i="2"/>
  <c r="E29" i="4"/>
  <c r="E18" i="2" l="1"/>
  <c r="E30" i="4"/>
  <c r="D17" i="9" s="1"/>
  <c r="E16" i="2"/>
  <c r="E17" i="2" s="1"/>
  <c r="D29" i="4" l="1"/>
  <c r="D16" i="2"/>
  <c r="D17" i="2" s="1"/>
  <c r="D18" i="2" l="1"/>
  <c r="D30" i="4"/>
  <c r="C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Charvalen Alacar</author>
  </authors>
  <commentList>
    <comment ref="C25" authorId="0" shapeId="0" xr:uid="{BD59CCFC-36D7-40C0-A8F5-BAFE78EC9AED}">
      <text>
        <r>
          <rPr>
            <b/>
            <sz val="9"/>
            <color indexed="81"/>
            <rFont val="Tahoma"/>
            <family val="2"/>
          </rPr>
          <t>Requires Finance Director to initial to complete submittal</t>
        </r>
      </text>
    </comment>
  </commentList>
</comments>
</file>

<file path=xl/sharedStrings.xml><?xml version="1.0" encoding="utf-8"?>
<sst xmlns="http://schemas.openxmlformats.org/spreadsheetml/2006/main" count="277" uniqueCount="127">
  <si>
    <t>Description</t>
  </si>
  <si>
    <t>Line No.</t>
  </si>
  <si>
    <t>Type of Expenditure</t>
  </si>
  <si>
    <t>New Street Construction</t>
  </si>
  <si>
    <t>Street Reconstruction</t>
  </si>
  <si>
    <t>Signals, Safety Devices, &amp; Street Lights</t>
  </si>
  <si>
    <t>Pedestrian Ways &amp; Bikepaths</t>
  </si>
  <si>
    <t>Storm Drains</t>
  </si>
  <si>
    <t>Storm Damage</t>
  </si>
  <si>
    <t>Right of Way Acquisition</t>
  </si>
  <si>
    <t>Maintenance</t>
  </si>
  <si>
    <t>Patching</t>
  </si>
  <si>
    <t>Overlay &amp; Sealing</t>
  </si>
  <si>
    <t>Street Lights &amp; Traffic Signals</t>
  </si>
  <si>
    <t>Other Street Purpose Maintenance</t>
  </si>
  <si>
    <t>Other</t>
  </si>
  <si>
    <t>Amount</t>
  </si>
  <si>
    <t>Monies Made Available During Fiscal Year</t>
  </si>
  <si>
    <t>Expenditures During Fiscal Year</t>
  </si>
  <si>
    <t>Revenues:</t>
  </si>
  <si>
    <t>Expenditures:</t>
  </si>
  <si>
    <t>Balances at Beginning of Fiscal Year</t>
  </si>
  <si>
    <t>Balances at End of Fiscal Year</t>
  </si>
  <si>
    <t>PROJECT NAME</t>
  </si>
  <si>
    <t>GRAND TOTALS (Sum Lines 1, 10, 16, 17)</t>
  </si>
  <si>
    <t>Other*</t>
  </si>
  <si>
    <t>* Please provide a specific description</t>
  </si>
  <si>
    <t>TOTAL</t>
  </si>
  <si>
    <t>Construction &amp; Right-of-Way</t>
  </si>
  <si>
    <t>U</t>
  </si>
  <si>
    <t>X</t>
  </si>
  <si>
    <t>Senior Mobility Program or Senior Non-Emergency Medical Program</t>
  </si>
  <si>
    <t>S</t>
  </si>
  <si>
    <t>T</t>
  </si>
  <si>
    <t>V</t>
  </si>
  <si>
    <t>W</t>
  </si>
  <si>
    <t>Transit Extensions to Metrolink</t>
  </si>
  <si>
    <t>Convert Metrolink Station(s) to Regional Gateways that connect Orange County with High-Speed Rail Systems</t>
  </si>
  <si>
    <t>Community Based Transit/Circulators</t>
  </si>
  <si>
    <t>Safe Transit Stops</t>
  </si>
  <si>
    <t>High Frequency Metrolink Service</t>
  </si>
  <si>
    <t>R</t>
  </si>
  <si>
    <t>P</t>
  </si>
  <si>
    <t>Date</t>
  </si>
  <si>
    <t>Interest</t>
  </si>
  <si>
    <t>A-M</t>
  </si>
  <si>
    <t>Director of Finance (Print Name)</t>
  </si>
  <si>
    <t>Signature</t>
  </si>
  <si>
    <t>O</t>
  </si>
  <si>
    <t>Q</t>
  </si>
  <si>
    <t>Total Monies Available (Sum Lines 13 &amp; 14)</t>
  </si>
  <si>
    <t>TOTAL REVENUES (Sum lines 1 to 12)</t>
  </si>
  <si>
    <t>TOTAL EXPENDITURES (Sum lines 14 to 25)</t>
  </si>
  <si>
    <t>TOTAL BALANCE (Subtract line 26 from 13)</t>
  </si>
  <si>
    <t>*</t>
  </si>
  <si>
    <t xml:space="preserve">+ </t>
  </si>
  <si>
    <t>Transportation related only</t>
  </si>
  <si>
    <t>Includes direct charges for staff time</t>
  </si>
  <si>
    <t>O                 Interest</t>
  </si>
  <si>
    <t>P                Interest</t>
  </si>
  <si>
    <t>X                  Interest</t>
  </si>
  <si>
    <t>Project</t>
  </si>
  <si>
    <t>Legend</t>
  </si>
  <si>
    <t>Local Fair Share</t>
  </si>
  <si>
    <t>Environmental Cleanup Program (Water Quality)</t>
  </si>
  <si>
    <t>Indirect and/or Overhead</t>
  </si>
  <si>
    <t>Other M2 includes A-M, R,S,T,U,V, and W</t>
  </si>
  <si>
    <t>Please provide a specific description</t>
  </si>
  <si>
    <t>Other 
M2
Interest</t>
  </si>
  <si>
    <t>Regional Capacity Program (RCP)</t>
  </si>
  <si>
    <t>Regional Traffic Signal Synchronization Program (RTSSP)</t>
  </si>
  <si>
    <t>Balances at Beginning of Fiscal Year 
(Sum Lines 1 to 12)</t>
  </si>
  <si>
    <t>Freeway Projects</t>
  </si>
  <si>
    <t>MOE</t>
  </si>
  <si>
    <r>
      <t>Developer / Impact Fees</t>
    </r>
    <r>
      <rPr>
        <b/>
        <vertAlign val="superscript"/>
        <sz val="10"/>
        <color theme="1"/>
        <rFont val="Calibri"/>
        <family val="2"/>
      </rPr>
      <t>+</t>
    </r>
  </si>
  <si>
    <t xml:space="preserve">Q
Interest </t>
  </si>
  <si>
    <r>
      <t>Other 
M2</t>
    </r>
    <r>
      <rPr>
        <b/>
        <vertAlign val="superscript"/>
        <sz val="10"/>
        <color theme="1"/>
        <rFont val="Calibri"/>
        <family val="2"/>
      </rPr>
      <t>2</t>
    </r>
  </si>
  <si>
    <t>Finance Director Confirmation</t>
  </si>
  <si>
    <r>
      <rPr>
        <vertAlign val="superscript"/>
        <sz val="10"/>
        <color theme="1"/>
        <rFont val="Arial"/>
        <family val="2"/>
      </rPr>
      <t>11</t>
    </r>
    <r>
      <rPr>
        <sz val="10"/>
        <color theme="1"/>
        <rFont val="Arial"/>
        <family val="2"/>
      </rPr>
      <t xml:space="preserve"> Jurisdictions are encouraged to submit MOE eligible expenditures higher than their MOE benchmark, so that should certain expenses be ruled ineligible during an MOE audit, the local jurisdiction still has sufficient MOE expenditures to demonstrate continued achievement of the MOE benchmark.</t>
    </r>
  </si>
  <si>
    <t>Expenses Not M2 Related</t>
  </si>
  <si>
    <t>Expenses Check</t>
  </si>
  <si>
    <t>Interest Check</t>
  </si>
  <si>
    <t>Schedule 3 Check</t>
  </si>
  <si>
    <t>Other M2 Projects (A-M, R, S, T,U, V, W)</t>
  </si>
  <si>
    <t>A-M, R, S, T,U, V, W</t>
  </si>
  <si>
    <t>Schedule 1 Check</t>
  </si>
  <si>
    <t>Schedule 2 Check</t>
  </si>
  <si>
    <t>Schedule 4 Check</t>
  </si>
  <si>
    <t>Ending Balance Check</t>
  </si>
  <si>
    <t>Ending Balance Interest Check</t>
  </si>
  <si>
    <t>Revenue/Expenses Check</t>
  </si>
  <si>
    <t>Revenue/Expenses Interest Check</t>
  </si>
  <si>
    <t>All</t>
  </si>
  <si>
    <t>Total</t>
  </si>
  <si>
    <t>Any California State Constitution Article XIX streets and road eligible expenditure may be “counted” in local jurisdictions’ calculation of MOE if the activity is supported (funded) by a local jurisdictions’ discretionary funds (e.g. general fund). The California State Controller also provides useful information on Article XIX and the Streets and Highways Code eligible expenditures in its “Guidelines Relating to Gas Tax Expenditures for Cities and Counties”.
 I have reviewed and am aware of these guidelines and their applicability in calculating and reporting on Maintenance of Effort expenditures.
Finance Director initial: _______________</t>
  </si>
  <si>
    <r>
      <t>Total Maintenance</t>
    </r>
    <r>
      <rPr>
        <b/>
        <vertAlign val="superscript"/>
        <sz val="10"/>
        <rFont val="Calibri"/>
        <family val="2"/>
      </rPr>
      <t xml:space="preserve">1 </t>
    </r>
    <r>
      <rPr>
        <b/>
        <sz val="10"/>
        <rFont val="Calibri"/>
        <family val="2"/>
      </rPr>
      <t>(Sum Lines 11 to 15b)</t>
    </r>
  </si>
  <si>
    <t>15b</t>
  </si>
  <si>
    <t>Other Street Purpose Maintenance - Pavement</t>
  </si>
  <si>
    <t>15a</t>
  </si>
  <si>
    <t>Total Construction &amp; Right-of-Way (Sum Lines 8 &amp; 9)</t>
  </si>
  <si>
    <r>
      <t>Total Construction</t>
    </r>
    <r>
      <rPr>
        <b/>
        <vertAlign val="superscript"/>
        <sz val="10"/>
        <rFont val="Calibri"/>
        <family val="2"/>
      </rPr>
      <t xml:space="preserve">1 </t>
    </r>
    <r>
      <rPr>
        <b/>
        <sz val="10"/>
        <rFont val="Calibri"/>
        <family val="2"/>
      </rPr>
      <t>(Sum Lines 2 to 7b)</t>
    </r>
  </si>
  <si>
    <t>7b</t>
  </si>
  <si>
    <t>Storm Damage - Pavement</t>
  </si>
  <si>
    <t>7a</t>
  </si>
  <si>
    <t>3b</t>
  </si>
  <si>
    <t>Street Reconstruction - Pavement</t>
  </si>
  <si>
    <t>3a</t>
  </si>
  <si>
    <t>GRAND TOTAL PROJECT Q EXPENDED</t>
  </si>
  <si>
    <t>TOTAL PROJECT Q EXPENDED</t>
  </si>
  <si>
    <t>INTEREST</t>
  </si>
  <si>
    <t>AMOUNT</t>
  </si>
  <si>
    <t>TYPE OF EXPENDITURE</t>
  </si>
  <si>
    <t>Schedule 4: TYPE OF EXPENDITURE</t>
  </si>
  <si>
    <t>CON - New Street Construction</t>
  </si>
  <si>
    <t>CON - Street Reconstruction</t>
  </si>
  <si>
    <t>CON - Street Reconstruction - Pavement</t>
  </si>
  <si>
    <t>CON - Signals, Safety Devices, &amp; Street Lights</t>
  </si>
  <si>
    <t>CON - Pedestrian Ways &amp; Bikepaths</t>
  </si>
  <si>
    <t>CON - Storm Drains</t>
  </si>
  <si>
    <t>CON - Storm Damage</t>
  </si>
  <si>
    <t>CON - Storm Damage - Pavement</t>
  </si>
  <si>
    <t>Maintenance - Patching</t>
  </si>
  <si>
    <t>Maintenance - Overlay &amp; Sealing</t>
  </si>
  <si>
    <t>Maintenance - Street Lights &amp; Traffic Signals</t>
  </si>
  <si>
    <t>Maintenance - Storm Damage</t>
  </si>
  <si>
    <t>ROW - Acquisition</t>
  </si>
  <si>
    <r>
      <t xml:space="preserve">I hereby certify that:
☐ All the information attached herein and included in schedules 1 through 4 is true and accurate to the best of my knowledge;
☐ The interest earned on Net Revenues allocated pursuant to the Ordinance shall be expended only for those purposes for which the Net Revenues were allocated;
☐ The City/County of ____________________ is aware of the State Controller’s “Guidelines Relating to Gas Tax Expenditures for Cities and Counties”, which is a guide for determining MOE Expenditures for M2 Eligibility purposes;
☐ The City/County’s Expenditure Report is in compliance with direction provided in the State Controller’s “Guidelines Relating to Gas Tax Expenditures for Cities and Counties;” and
☐ The City/County of ___________________ has expended in this fiscal year an amount of local discretionary funds for streets and roads purposes at least equal to or exceeding the FY 2024-25 MOE benchmark dollar </t>
    </r>
    <r>
      <rPr>
        <sz val="11"/>
        <rFont val="Calibri"/>
        <family val="2"/>
        <scheme val="minor"/>
      </rPr>
      <t>amount</t>
    </r>
    <r>
      <rPr>
        <sz val="11"/>
        <color theme="1"/>
        <rFont val="Calibri"/>
        <family val="2"/>
        <scheme val="minor"/>
      </rPr>
      <t xml:space="preserve"> </t>
    </r>
    <r>
      <rPr>
        <vertAlign val="superscript"/>
        <sz val="11"/>
        <color theme="1"/>
        <rFont val="Calibri"/>
        <family val="2"/>
        <scheme val="minor"/>
      </rPr>
      <t>11</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</si>
</sst>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26" x14ac:knownFonts="1">
    <font>
      <sz val="10"/>
      <color theme="1"/>
      <name val="Arial"/>
      <family val="2"/>
    </font>
    <font>
      <b/>
      <sz val="10"/>
      <color indexed="8"/>
      <name val="Calibri"/>
      <family val="2"/>
    </font>
    <font>
      <sz val="10"/>
      <color indexed="8"/>
      <name val="Calibri"/>
      <family val="2"/>
    </font>
    <font>
      <sz val="10"/>
      <color indexed="8"/>
      <name val="Arial"/>
      <family val="2"/>
    </font>
    <font>
      <sz val="8"/>
      <name val="Arial"/>
      <family val="2"/>
    </font>
    <font>
      <b/>
      <sz val="10"/>
      <name val="Calibri"/>
      <family val="2"/>
    </font>
    <font>
      <sz val="10"/>
      <name val="Calibri"/>
      <family val="2"/>
    </font>
    <font>
      <b/>
      <vertAlign val="superscript"/>
      <sz val="10"/>
      <name val="Calibri"/>
      <family val="2"/>
    </font>
    <font>
      <sz val="8"/>
      <name val="Calibri"/>
      <family val="2"/>
    </font>
    <font>
      <sz val="8"/>
      <color indexed="8"/>
      <name val="Calibri"/>
      <family val="2"/>
    </font>
    <font>
      <vertAlign val="superscript"/>
      <sz val="10"/>
      <name val="Calibri"/>
      <family val="2"/>
    </font>
    <font>
      <b/>
      <sz val="10"/>
      <color theme="1"/>
      <name val="Calibri"/>
      <family val="2"/>
    </font>
    <font>
      <b/>
      <vertAlign val="superscript"/>
      <sz val="10"/>
      <color theme="1"/>
      <name val="Calibri"/>
      <family val="2"/>
    </font>
    <font>
      <sz val="10"/>
      <color theme="1"/>
      <name val="Calibri"/>
      <family val="2"/>
    </font>
    <font>
      <sz val="10"/>
      <color indexed="8"/>
      <name val="Calibri"/>
      <family val="2"/>
      <scheme val="minor"/>
    </font>
    <font>
      <sz val="10"/>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vertAlign val="superscript"/>
      <sz val="11"/>
      <color theme="1"/>
      <name val="Calibri"/>
      <family val="2"/>
      <scheme val="minor"/>
    </font>
    <font>
      <vertAlign val="superscript"/>
      <sz val="10"/>
      <color theme="1"/>
      <name val="Arial"/>
      <family val="2"/>
    </font>
    <font>
      <b/>
      <sz val="9"/>
      <color indexed="81"/>
      <name val="Tahoma"/>
      <family val="2"/>
    </font>
    <font>
      <vertAlign val="superscript"/>
      <sz val="10"/>
      <color indexed="8"/>
      <name val="Calibri"/>
      <family val="2"/>
    </font>
    <font>
      <sz val="9"/>
      <color indexed="8"/>
      <name val="Calibri"/>
      <family val="2"/>
    </font>
    <font>
      <sz val="10"/>
      <name val="Calibri"/>
      <family val="2"/>
      <scheme val="minor"/>
    </font>
    <font>
      <sz val="10"/>
      <name val="Arial"/>
      <family val="2"/>
    </font>
  </fonts>
  <fills count="6">
    <fill>
      <patternFill patternType="none"/>
    </fill>
    <fill>
      <patternFill patternType="gray125"/>
    </fill>
    <fill>
      <patternFill patternType="solid">
        <fgColor indexed="23"/>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s>
  <borders count="88">
    <border>
      <left/>
      <right/>
      <top/>
      <bottom/>
      <diagonal/>
    </border>
    <border>
      <left style="medium">
        <color indexed="64"/>
      </left>
      <right style="dotted">
        <color indexed="55"/>
      </right>
      <top style="dotted">
        <color indexed="55"/>
      </top>
      <bottom style="dotted">
        <color indexed="55"/>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bottom style="dotted">
        <color indexed="55"/>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dotted">
        <color indexed="55"/>
      </left>
      <right style="thin">
        <color indexed="64"/>
      </right>
      <top style="dotted">
        <color indexed="55"/>
      </top>
      <bottom style="dotted">
        <color indexed="55"/>
      </bottom>
      <diagonal/>
    </border>
    <border>
      <left style="thin">
        <color indexed="64"/>
      </left>
      <right style="medium">
        <color indexed="64"/>
      </right>
      <top/>
      <bottom style="dotted">
        <color indexed="55"/>
      </bottom>
      <diagonal/>
    </border>
    <border>
      <left style="thin">
        <color indexed="64"/>
      </left>
      <right style="medium">
        <color indexed="64"/>
      </right>
      <top style="dotted">
        <color indexed="55"/>
      </top>
      <bottom style="dotted">
        <color indexed="55"/>
      </bottom>
      <diagonal/>
    </border>
    <border>
      <left style="medium">
        <color indexed="64"/>
      </left>
      <right style="dotted">
        <color indexed="55"/>
      </right>
      <top style="dotted">
        <color indexed="55"/>
      </top>
      <bottom style="medium">
        <color indexed="64"/>
      </bottom>
      <diagonal/>
    </border>
    <border>
      <left style="dotted">
        <color indexed="55"/>
      </left>
      <right style="thin">
        <color indexed="64"/>
      </right>
      <top style="dotted">
        <color indexed="55"/>
      </top>
      <bottom style="medium">
        <color indexed="64"/>
      </bottom>
      <diagonal/>
    </border>
    <border>
      <left style="thin">
        <color indexed="64"/>
      </left>
      <right style="thin">
        <color indexed="64"/>
      </right>
      <top style="dotted">
        <color indexed="55"/>
      </top>
      <bottom style="medium">
        <color indexed="64"/>
      </bottom>
      <diagonal/>
    </border>
    <border>
      <left style="thin">
        <color indexed="64"/>
      </left>
      <right style="medium">
        <color indexed="64"/>
      </right>
      <top style="dotted">
        <color indexed="55"/>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tted">
        <color indexed="55"/>
      </top>
      <bottom style="dotted">
        <color indexed="55"/>
      </bottom>
      <diagonal/>
    </border>
    <border>
      <left style="medium">
        <color indexed="64"/>
      </left>
      <right style="thin">
        <color indexed="64"/>
      </right>
      <top style="dotted">
        <color indexed="55"/>
      </top>
      <bottom style="double">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dotted">
        <color indexed="55"/>
      </top>
      <bottom/>
      <diagonal/>
    </border>
    <border>
      <left/>
      <right style="medium">
        <color indexed="64"/>
      </right>
      <top/>
      <bottom style="medium">
        <color indexed="64"/>
      </bottom>
      <diagonal/>
    </border>
    <border>
      <left style="thin">
        <color indexed="64"/>
      </left>
      <right style="medium">
        <color indexed="64"/>
      </right>
      <top style="dotted">
        <color indexed="55"/>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otted">
        <color indexed="55"/>
      </bottom>
      <diagonal/>
    </border>
    <border>
      <left style="medium">
        <color indexed="64"/>
      </left>
      <right style="medium">
        <color indexed="64"/>
      </right>
      <top style="dotted">
        <color indexed="55"/>
      </top>
      <bottom style="dotted">
        <color indexed="55"/>
      </bottom>
      <diagonal/>
    </border>
    <border>
      <left style="medium">
        <color indexed="64"/>
      </left>
      <right style="dotted">
        <color indexed="55"/>
      </right>
      <top style="thin">
        <color indexed="64"/>
      </top>
      <bottom style="dotted">
        <color indexed="55"/>
      </bottom>
      <diagonal/>
    </border>
    <border>
      <left style="dotted">
        <color indexed="55"/>
      </left>
      <right style="thin">
        <color indexed="64"/>
      </right>
      <top style="thin">
        <color indexed="64"/>
      </top>
      <bottom style="dotted">
        <color indexed="55"/>
      </bottom>
      <diagonal/>
    </border>
    <border>
      <left style="medium">
        <color indexed="64"/>
      </left>
      <right style="dotted">
        <color indexed="55"/>
      </right>
      <top style="medium">
        <color indexed="64"/>
      </top>
      <bottom style="thin">
        <color indexed="64"/>
      </bottom>
      <diagonal/>
    </border>
    <border>
      <left style="dotted">
        <color indexed="55"/>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dotted">
        <color indexed="55"/>
      </right>
      <top/>
      <bottom style="medium">
        <color indexed="64"/>
      </bottom>
      <diagonal/>
    </border>
    <border>
      <left style="dotted">
        <color indexed="55"/>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55"/>
      </right>
      <top/>
      <bottom style="dotted">
        <color indexed="55"/>
      </bottom>
      <diagonal/>
    </border>
    <border>
      <left style="dotted">
        <color indexed="55"/>
      </left>
      <right style="thin">
        <color indexed="64"/>
      </right>
      <top/>
      <bottom style="dotted">
        <color indexed="55"/>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55"/>
      </bottom>
      <diagonal/>
    </border>
    <border>
      <left style="thin">
        <color indexed="64"/>
      </left>
      <right style="thin">
        <color indexed="64"/>
      </right>
      <top style="dotted">
        <color indexed="55"/>
      </top>
      <bottom/>
      <diagonal/>
    </border>
    <border>
      <left style="medium">
        <color indexed="64"/>
      </left>
      <right style="dotted">
        <color indexed="55"/>
      </right>
      <top style="dotted">
        <color indexed="55"/>
      </top>
      <bottom/>
      <diagonal/>
    </border>
    <border>
      <left style="dotted">
        <color indexed="55"/>
      </left>
      <right style="thin">
        <color indexed="64"/>
      </right>
      <top style="dotted">
        <color indexed="55"/>
      </top>
      <bottom/>
      <diagonal/>
    </border>
    <border>
      <left style="medium">
        <color indexed="64"/>
      </left>
      <right style="dotted">
        <color indexed="55"/>
      </right>
      <top style="medium">
        <color indexed="64"/>
      </top>
      <bottom style="dotted">
        <color indexed="55"/>
      </bottom>
      <diagonal/>
    </border>
    <border>
      <left style="dotted">
        <color indexed="55"/>
      </left>
      <right style="thin">
        <color indexed="64"/>
      </right>
      <top style="medium">
        <color indexed="64"/>
      </top>
      <bottom style="dotted">
        <color indexed="55"/>
      </bottom>
      <diagonal/>
    </border>
    <border>
      <left style="thin">
        <color indexed="64"/>
      </left>
      <right style="medium">
        <color indexed="64"/>
      </right>
      <top style="medium">
        <color indexed="64"/>
      </top>
      <bottom style="dotted">
        <color indexed="55"/>
      </bottom>
      <diagonal/>
    </border>
    <border>
      <left style="thin">
        <color indexed="64"/>
      </left>
      <right style="medium">
        <color indexed="64"/>
      </right>
      <top/>
      <bottom/>
      <diagonal/>
    </border>
    <border>
      <left style="medium">
        <color indexed="64"/>
      </left>
      <right style="medium">
        <color indexed="64"/>
      </right>
      <top style="dotted">
        <color indexed="55"/>
      </top>
      <bottom style="thin">
        <color indexed="64"/>
      </bottom>
      <diagonal/>
    </border>
    <border>
      <left style="dotted">
        <color indexed="55"/>
      </left>
      <right/>
      <top/>
      <bottom style="dotted">
        <color indexed="55"/>
      </bottom>
      <diagonal/>
    </border>
    <border>
      <left style="medium">
        <color indexed="64"/>
      </left>
      <right style="medium">
        <color indexed="64"/>
      </right>
      <top style="thin">
        <color indexed="64"/>
      </top>
      <bottom style="dotted">
        <color indexed="55"/>
      </bottom>
      <diagonal/>
    </border>
    <border>
      <left/>
      <right style="thin">
        <color indexed="64"/>
      </right>
      <top style="dotted">
        <color indexed="55"/>
      </top>
      <bottom style="dotted">
        <color indexed="55"/>
      </bottom>
      <diagonal/>
    </border>
    <border>
      <left style="medium">
        <color indexed="64"/>
      </left>
      <right/>
      <top style="dotted">
        <color indexed="55"/>
      </top>
      <bottom/>
      <diagonal/>
    </border>
    <border>
      <left style="medium">
        <color indexed="64"/>
      </left>
      <right/>
      <top style="dotted">
        <color indexed="55"/>
      </top>
      <bottom style="thin">
        <color indexed="64"/>
      </bottom>
      <diagonal/>
    </border>
    <border>
      <left/>
      <right style="thin">
        <color indexed="64"/>
      </right>
      <top style="dotted">
        <color indexed="55"/>
      </top>
      <bottom style="thin">
        <color indexed="64"/>
      </bottom>
      <diagonal/>
    </border>
    <border>
      <left/>
      <right style="thin">
        <color indexed="64"/>
      </right>
      <top/>
      <bottom style="dotted">
        <color indexed="55"/>
      </bottom>
      <diagonal/>
    </border>
    <border>
      <left style="medium">
        <color indexed="64"/>
      </left>
      <right style="dotted">
        <color indexed="55"/>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dotted">
        <color indexed="55"/>
      </left>
      <right/>
      <top/>
      <bottom/>
      <diagonal/>
    </border>
    <border>
      <left style="medium">
        <color indexed="64"/>
      </left>
      <right style="dotted">
        <color indexed="55"/>
      </right>
      <top/>
      <bottom/>
      <diagonal/>
    </border>
    <border>
      <left style="medium">
        <color indexed="64"/>
      </left>
      <right style="medium">
        <color indexed="64"/>
      </right>
      <top/>
      <bottom style="thin">
        <color indexed="64"/>
      </bottom>
      <diagonal/>
    </border>
    <border>
      <left style="dotted">
        <color indexed="55"/>
      </left>
      <right/>
      <top/>
      <bottom style="thin">
        <color indexed="64"/>
      </bottom>
      <diagonal/>
    </border>
    <border>
      <left style="medium">
        <color indexed="64"/>
      </left>
      <right style="dotted">
        <color indexed="55"/>
      </right>
      <top/>
      <bottom style="thin">
        <color indexed="64"/>
      </bottom>
      <diagonal/>
    </border>
    <border>
      <left style="medium">
        <color indexed="64"/>
      </left>
      <right style="medium">
        <color indexed="64"/>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medium">
        <color indexed="64"/>
      </left>
      <right/>
      <top style="dotted">
        <color indexed="55"/>
      </top>
      <bottom style="double">
        <color indexed="64"/>
      </bottom>
      <diagonal/>
    </border>
    <border>
      <left style="dotted">
        <color indexed="55"/>
      </left>
      <right style="thin">
        <color indexed="64"/>
      </right>
      <top/>
      <bottom style="thin">
        <color indexed="64"/>
      </bottom>
      <diagonal/>
    </border>
    <border>
      <left/>
      <right/>
      <top style="dotted">
        <color indexed="55"/>
      </top>
      <bottom style="double">
        <color indexed="64"/>
      </bottom>
      <diagonal/>
    </border>
    <border>
      <left style="medium">
        <color indexed="64"/>
      </left>
      <right style="medium">
        <color indexed="64"/>
      </right>
      <top style="thin">
        <color indexed="64"/>
      </top>
      <bottom style="thin">
        <color indexed="64"/>
      </bottom>
      <diagonal/>
    </border>
    <border>
      <left style="dotted">
        <color indexed="55"/>
      </left>
      <right style="thin">
        <color indexed="64"/>
      </right>
      <top style="thin">
        <color indexed="64"/>
      </top>
      <bottom style="thin">
        <color indexed="64"/>
      </bottom>
      <diagonal/>
    </border>
    <border>
      <left style="medium">
        <color indexed="64"/>
      </left>
      <right style="dotted">
        <color indexed="55"/>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right/>
      <top style="dotted">
        <color indexed="55"/>
      </top>
      <bottom style="dotted">
        <color indexed="55"/>
      </bottom>
      <diagonal/>
    </border>
    <border>
      <left style="medium">
        <color indexed="64"/>
      </left>
      <right style="thin">
        <color indexed="64"/>
      </right>
      <top/>
      <bottom style="dotted">
        <color indexed="55"/>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tted">
        <color indexed="55"/>
      </top>
      <bottom style="thin">
        <color indexed="64"/>
      </bottom>
      <diagonal/>
    </border>
  </borders>
  <cellStyleXfs count="2">
    <xf numFmtId="0" fontId="0" fillId="0" borderId="0"/>
    <xf numFmtId="44" fontId="3" fillId="0" borderId="0" applyFont="0" applyFill="0" applyBorder="0" applyAlignment="0" applyProtection="0"/>
  </cellStyleXfs>
  <cellXfs count="224">
    <xf numFmtId="0" fontId="0" fillId="0" borderId="0" xfId="0"/>
    <xf numFmtId="0" fontId="1"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xf>
    <xf numFmtId="42" fontId="2" fillId="0" borderId="0" xfId="0" applyNumberFormat="1" applyFont="1"/>
    <xf numFmtId="0" fontId="5" fillId="0" borderId="4" xfId="0" applyFont="1" applyBorder="1" applyAlignment="1">
      <alignment horizontal="center" vertical="center" wrapText="1"/>
    </xf>
    <xf numFmtId="42" fontId="5" fillId="0" borderId="21" xfId="0" applyNumberFormat="1" applyFont="1" applyBorder="1" applyAlignment="1">
      <alignment horizontal="center" vertical="center" wrapText="1"/>
    </xf>
    <xf numFmtId="0" fontId="6" fillId="0" borderId="5" xfId="0" applyFont="1" applyBorder="1" applyAlignment="1">
      <alignment horizontal="center" vertical="center"/>
    </xf>
    <xf numFmtId="0" fontId="9" fillId="0" borderId="0" xfId="0" applyFont="1"/>
    <xf numFmtId="0" fontId="8" fillId="0" borderId="0" xfId="0" applyFont="1" applyAlignment="1">
      <alignment vertical="center" wrapText="1"/>
    </xf>
    <xf numFmtId="0" fontId="6" fillId="2" borderId="7" xfId="0" applyFont="1" applyFill="1" applyBorder="1" applyAlignment="1">
      <alignment horizontal="center" vertical="center"/>
    </xf>
    <xf numFmtId="42" fontId="6" fillId="2" borderId="22" xfId="0" applyNumberFormat="1" applyFont="1" applyFill="1" applyBorder="1" applyAlignment="1">
      <alignmen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42" fontId="6" fillId="0" borderId="39" xfId="0" applyNumberFormat="1" applyFont="1" applyBorder="1" applyAlignment="1">
      <alignment vertical="center"/>
    </xf>
    <xf numFmtId="0" fontId="13" fillId="0" borderId="9" xfId="0" applyFont="1" applyBorder="1" applyAlignment="1">
      <alignment vertical="center"/>
    </xf>
    <xf numFmtId="0" fontId="13" fillId="0" borderId="9" xfId="0" applyFont="1" applyBorder="1" applyAlignment="1">
      <alignment vertical="center" wrapText="1"/>
    </xf>
    <xf numFmtId="0" fontId="13" fillId="0" borderId="12" xfId="0" applyFont="1" applyBorder="1" applyAlignment="1">
      <alignment horizontal="center" vertical="center"/>
    </xf>
    <xf numFmtId="0" fontId="13" fillId="0" borderId="13" xfId="0" applyFont="1" applyBorder="1" applyAlignment="1">
      <alignment vertical="center"/>
    </xf>
    <xf numFmtId="42" fontId="2" fillId="0" borderId="10" xfId="0" applyNumberFormat="1" applyFont="1" applyBorder="1" applyAlignment="1" applyProtection="1">
      <alignment vertical="center"/>
      <protection locked="0"/>
    </xf>
    <xf numFmtId="42" fontId="2" fillId="0" borderId="11" xfId="0" applyNumberFormat="1" applyFont="1" applyBorder="1" applyAlignment="1" applyProtection="1">
      <alignment vertical="center"/>
      <protection locked="0"/>
    </xf>
    <xf numFmtId="42" fontId="6" fillId="0" borderId="10" xfId="0" applyNumberFormat="1" applyFont="1" applyBorder="1" applyAlignment="1" applyProtection="1">
      <alignment vertical="center"/>
      <protection locked="0"/>
    </xf>
    <xf numFmtId="42" fontId="6" fillId="0" borderId="11" xfId="0" applyNumberFormat="1" applyFont="1" applyBorder="1" applyAlignment="1" applyProtection="1">
      <alignment vertical="center"/>
      <protection locked="0"/>
    </xf>
    <xf numFmtId="42" fontId="6" fillId="0" borderId="39" xfId="0" applyNumberFormat="1" applyFont="1" applyBorder="1" applyAlignment="1" applyProtection="1">
      <alignment vertical="center"/>
      <protection locked="0"/>
    </xf>
    <xf numFmtId="42" fontId="6" fillId="0" borderId="25" xfId="0" applyNumberFormat="1" applyFont="1" applyBorder="1" applyAlignment="1" applyProtection="1">
      <alignment vertical="center"/>
      <protection locked="0"/>
    </xf>
    <xf numFmtId="0" fontId="2" fillId="0" borderId="18" xfId="0" applyFont="1" applyBorder="1" applyProtection="1">
      <protection locked="0"/>
    </xf>
    <xf numFmtId="0" fontId="2" fillId="0" borderId="19" xfId="0" applyFont="1" applyBorder="1" applyProtection="1">
      <protection locked="0"/>
    </xf>
    <xf numFmtId="0" fontId="15" fillId="3" borderId="42" xfId="0" applyFont="1" applyFill="1" applyBorder="1" applyAlignment="1">
      <alignment horizontal="center" vertical="center"/>
    </xf>
    <xf numFmtId="0" fontId="15" fillId="0" borderId="42" xfId="0" applyFont="1" applyBorder="1" applyAlignment="1">
      <alignment horizontal="center" vertical="center"/>
    </xf>
    <xf numFmtId="42" fontId="2" fillId="0" borderId="23" xfId="0" applyNumberFormat="1" applyFont="1" applyBorder="1" applyAlignment="1" applyProtection="1">
      <alignment vertical="center"/>
      <protection locked="0"/>
    </xf>
    <xf numFmtId="0" fontId="11" fillId="0" borderId="1" xfId="0" applyFont="1" applyBorder="1" applyAlignment="1">
      <alignment horizontal="center" vertical="center"/>
    </xf>
    <xf numFmtId="0" fontId="11" fillId="0" borderId="12" xfId="0" applyFont="1" applyBorder="1" applyAlignment="1">
      <alignment horizontal="center" vertical="center"/>
    </xf>
    <xf numFmtId="44" fontId="6" fillId="0" borderId="2" xfId="1" applyFont="1" applyBorder="1" applyAlignment="1" applyProtection="1">
      <alignment vertical="center"/>
      <protection locked="0"/>
    </xf>
    <xf numFmtId="44" fontId="6" fillId="0" borderId="6" xfId="1"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42" fontId="2" fillId="0" borderId="0" xfId="0" applyNumberFormat="1" applyFont="1" applyProtection="1">
      <protection locked="0"/>
    </xf>
    <xf numFmtId="0" fontId="2" fillId="0" borderId="0" xfId="0" applyFont="1" applyAlignment="1" applyProtection="1">
      <alignment horizontal="right"/>
      <protection locked="0"/>
    </xf>
    <xf numFmtId="0" fontId="6"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vertical="center"/>
      <protection locked="0"/>
    </xf>
    <xf numFmtId="44" fontId="2" fillId="0" borderId="10" xfId="1" applyFont="1" applyBorder="1" applyProtection="1">
      <protection locked="0"/>
    </xf>
    <xf numFmtId="44" fontId="2" fillId="0" borderId="11" xfId="1" applyFont="1" applyBorder="1" applyProtection="1">
      <protection locked="0"/>
    </xf>
    <xf numFmtId="44" fontId="2" fillId="0" borderId="15" xfId="1" applyFont="1" applyBorder="1" applyProtection="1">
      <protection locked="0"/>
    </xf>
    <xf numFmtId="0" fontId="6" fillId="4" borderId="0" xfId="0" applyFont="1" applyFill="1"/>
    <xf numFmtId="0" fontId="6" fillId="4" borderId="0" xfId="0" applyFont="1" applyFill="1" applyAlignment="1">
      <alignment horizontal="center"/>
    </xf>
    <xf numFmtId="42" fontId="6" fillId="4" borderId="0" xfId="0" applyNumberFormat="1" applyFont="1" applyFill="1"/>
    <xf numFmtId="0" fontId="6" fillId="4" borderId="0" xfId="0" applyFont="1" applyFill="1" applyAlignment="1">
      <alignment vertical="center"/>
    </xf>
    <xf numFmtId="0" fontId="2" fillId="4" borderId="0" xfId="0" applyFont="1" applyFill="1" applyProtection="1">
      <protection locked="0"/>
    </xf>
    <xf numFmtId="0" fontId="2" fillId="4" borderId="0" xfId="0" applyFont="1" applyFill="1" applyAlignment="1" applyProtection="1">
      <alignment horizontal="center"/>
      <protection locked="0"/>
    </xf>
    <xf numFmtId="42" fontId="2" fillId="4" borderId="0" xfId="0" applyNumberFormat="1" applyFont="1" applyFill="1" applyProtection="1">
      <protection locked="0"/>
    </xf>
    <xf numFmtId="0" fontId="8" fillId="4" borderId="0" xfId="0" applyFont="1" applyFill="1" applyAlignment="1" applyProtection="1">
      <alignment vertical="center" wrapText="1"/>
      <protection locked="0"/>
    </xf>
    <xf numFmtId="44" fontId="2" fillId="0" borderId="44" xfId="1" applyFont="1" applyBorder="1" applyAlignment="1" applyProtection="1">
      <alignment horizontal="center" vertical="center"/>
    </xf>
    <xf numFmtId="44" fontId="2" fillId="0" borderId="14" xfId="1" applyFont="1" applyBorder="1" applyAlignment="1" applyProtection="1">
      <alignment horizontal="center" vertical="center"/>
    </xf>
    <xf numFmtId="44" fontId="2" fillId="0" borderId="3" xfId="1" applyFont="1" applyBorder="1" applyAlignment="1" applyProtection="1">
      <alignment horizontal="center" vertical="center"/>
    </xf>
    <xf numFmtId="44" fontId="2" fillId="0" borderId="3" xfId="1" applyFont="1" applyBorder="1" applyAlignment="1" applyProtection="1">
      <alignment horizontal="center" vertical="center"/>
      <protection locked="0"/>
    </xf>
    <xf numFmtId="44" fontId="2" fillId="0" borderId="2" xfId="1" applyFont="1" applyBorder="1" applyAlignment="1" applyProtection="1">
      <alignment horizontal="center" vertical="center"/>
      <protection locked="0"/>
    </xf>
    <xf numFmtId="44" fontId="2" fillId="0" borderId="45" xfId="1"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44" fontId="6" fillId="0" borderId="3" xfId="1" applyFont="1" applyFill="1" applyBorder="1" applyAlignment="1" applyProtection="1">
      <alignment vertical="center"/>
    </xf>
    <xf numFmtId="164" fontId="6" fillId="0" borderId="54" xfId="1" applyNumberFormat="1" applyFont="1" applyBorder="1" applyAlignment="1" applyProtection="1">
      <alignment vertical="center"/>
    </xf>
    <xf numFmtId="0" fontId="0" fillId="0" borderId="0" xfId="0" applyProtection="1">
      <protection locked="0"/>
    </xf>
    <xf numFmtId="0" fontId="16" fillId="0" borderId="0" xfId="0" applyFont="1" applyProtection="1">
      <protection locked="0"/>
    </xf>
    <xf numFmtId="0" fontId="16" fillId="0" borderId="36" xfId="0" applyFont="1" applyBorder="1" applyProtection="1">
      <protection locked="0"/>
    </xf>
    <xf numFmtId="0" fontId="18" fillId="0" borderId="0" xfId="0" applyFont="1" applyProtection="1">
      <protection locked="0"/>
    </xf>
    <xf numFmtId="0" fontId="17" fillId="0" borderId="0" xfId="0" applyFont="1" applyProtection="1">
      <protection locked="0"/>
    </xf>
    <xf numFmtId="0" fontId="15" fillId="0" borderId="0" xfId="0" applyFont="1" applyProtection="1">
      <protection locked="0"/>
    </xf>
    <xf numFmtId="0" fontId="14" fillId="0" borderId="0" xfId="0" applyFont="1" applyAlignment="1">
      <alignment vertical="center"/>
    </xf>
    <xf numFmtId="0" fontId="6" fillId="0" borderId="0" xfId="0" applyFont="1" applyAlignment="1">
      <alignment horizontal="center"/>
    </xf>
    <xf numFmtId="0" fontId="6" fillId="0" borderId="0" xfId="0" applyFont="1" applyAlignment="1">
      <alignment vertical="center"/>
    </xf>
    <xf numFmtId="0" fontId="6" fillId="0" borderId="0" xfId="0" applyFont="1" applyAlignment="1">
      <alignment horizontal="right"/>
    </xf>
    <xf numFmtId="0" fontId="6" fillId="0" borderId="0" xfId="0" quotePrefix="1" applyFont="1"/>
    <xf numFmtId="0" fontId="22" fillId="0" borderId="0" xfId="0" quotePrefix="1" applyFont="1" applyAlignment="1">
      <alignment horizontal="right"/>
    </xf>
    <xf numFmtId="0" fontId="10" fillId="0" borderId="0" xfId="0" applyFont="1"/>
    <xf numFmtId="0" fontId="1" fillId="0" borderId="0" xfId="0" applyFont="1" applyAlignment="1">
      <alignment vertical="center"/>
    </xf>
    <xf numFmtId="0" fontId="6" fillId="0" borderId="0" xfId="0" applyFont="1"/>
    <xf numFmtId="42" fontId="2" fillId="0" borderId="0" xfId="0" applyNumberFormat="1"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44" fontId="6" fillId="0" borderId="7" xfId="1" applyFont="1" applyBorder="1" applyAlignment="1" applyProtection="1">
      <alignment vertical="center"/>
      <protection locked="0"/>
    </xf>
    <xf numFmtId="44" fontId="6" fillId="0" borderId="75" xfId="1" applyFont="1" applyBorder="1" applyAlignment="1" applyProtection="1">
      <alignment vertical="center"/>
      <protection locked="0"/>
    </xf>
    <xf numFmtId="42" fontId="6" fillId="0" borderId="42" xfId="0" applyNumberFormat="1" applyFont="1" applyBorder="1" applyAlignment="1" applyProtection="1">
      <alignment vertical="center"/>
      <protection locked="0"/>
    </xf>
    <xf numFmtId="44" fontId="2" fillId="0" borderId="19" xfId="1" applyFont="1" applyBorder="1" applyProtection="1">
      <protection locked="0"/>
    </xf>
    <xf numFmtId="0" fontId="23" fillId="0" borderId="84" xfId="0" applyFont="1" applyBorder="1" applyProtection="1">
      <protection locked="0"/>
    </xf>
    <xf numFmtId="44" fontId="2" fillId="0" borderId="18" xfId="1" applyFont="1" applyBorder="1" applyProtection="1">
      <protection locked="0"/>
    </xf>
    <xf numFmtId="44" fontId="2" fillId="0" borderId="85" xfId="1" applyFont="1" applyBorder="1" applyProtection="1">
      <protection locked="0"/>
    </xf>
    <xf numFmtId="0" fontId="2" fillId="0" borderId="85" xfId="0" applyFont="1" applyBorder="1" applyProtection="1">
      <protection locked="0"/>
    </xf>
    <xf numFmtId="0" fontId="2" fillId="0" borderId="18" xfId="0" quotePrefix="1" applyFont="1" applyBorder="1" applyProtection="1">
      <protection locked="0"/>
    </xf>
    <xf numFmtId="0" fontId="5" fillId="0" borderId="36" xfId="0" applyFont="1" applyBorder="1"/>
    <xf numFmtId="0" fontId="5" fillId="0" borderId="0" xfId="0" applyFont="1" applyAlignment="1">
      <alignment horizontal="center" vertical="center" wrapText="1"/>
    </xf>
    <xf numFmtId="0" fontId="24" fillId="3" borderId="42" xfId="0" applyFont="1" applyFill="1" applyBorder="1" applyAlignment="1">
      <alignment horizontal="center" vertical="center"/>
    </xf>
    <xf numFmtId="0" fontId="24" fillId="3" borderId="42" xfId="0" applyFont="1" applyFill="1" applyBorder="1" applyAlignment="1">
      <alignment vertical="center"/>
    </xf>
    <xf numFmtId="0" fontId="24" fillId="3" borderId="42" xfId="0" applyFont="1" applyFill="1" applyBorder="1" applyAlignment="1">
      <alignment vertical="center" wrapText="1"/>
    </xf>
    <xf numFmtId="0" fontId="24" fillId="0" borderId="42" xfId="0" applyFont="1" applyBorder="1" applyAlignment="1">
      <alignment horizontal="center" vertical="center"/>
    </xf>
    <xf numFmtId="0" fontId="24" fillId="0" borderId="42" xfId="0" applyFont="1" applyBorder="1" applyAlignment="1">
      <alignment vertical="center"/>
    </xf>
    <xf numFmtId="42" fontId="24" fillId="0" borderId="42" xfId="0" applyNumberFormat="1" applyFont="1" applyBorder="1" applyAlignment="1">
      <alignment horizontal="left" vertical="center"/>
    </xf>
    <xf numFmtId="0" fontId="24" fillId="0" borderId="42" xfId="0" applyFont="1" applyBorder="1" applyAlignment="1">
      <alignment vertical="center" wrapText="1"/>
    </xf>
    <xf numFmtId="0" fontId="5" fillId="0" borderId="0" xfId="0" applyFont="1"/>
    <xf numFmtId="0" fontId="24" fillId="3" borderId="42" xfId="0" applyFont="1" applyFill="1" applyBorder="1" applyAlignment="1">
      <alignment horizontal="left" vertical="center"/>
    </xf>
    <xf numFmtId="0" fontId="24" fillId="3" borderId="42" xfId="0" applyFont="1" applyFill="1" applyBorder="1" applyAlignment="1">
      <alignment horizontal="left" vertical="center" wrapText="1"/>
    </xf>
    <xf numFmtId="0" fontId="24" fillId="0" borderId="42" xfId="0" applyFont="1" applyBorder="1" applyAlignment="1">
      <alignment horizontal="left" vertical="center"/>
    </xf>
    <xf numFmtId="42" fontId="24" fillId="5" borderId="42" xfId="0" applyNumberFormat="1" applyFont="1" applyFill="1" applyBorder="1" applyAlignment="1">
      <alignment horizontal="left" vertical="center"/>
    </xf>
    <xf numFmtId="0" fontId="24" fillId="3" borderId="67" xfId="0" applyFont="1" applyFill="1" applyBorder="1" applyAlignment="1">
      <alignment horizontal="center" vertical="center"/>
    </xf>
    <xf numFmtId="0" fontId="25" fillId="0" borderId="0" xfId="0" applyFont="1"/>
    <xf numFmtId="0" fontId="1" fillId="0" borderId="4" xfId="0" applyFont="1" applyBorder="1" applyAlignment="1">
      <alignment horizontal="center" vertical="center" wrapText="1"/>
    </xf>
    <xf numFmtId="42" fontId="1" fillId="0" borderId="21" xfId="0" applyNumberFormat="1" applyFont="1" applyBorder="1" applyAlignment="1">
      <alignment horizontal="center" vertical="center" wrapText="1"/>
    </xf>
    <xf numFmtId="0" fontId="2" fillId="2" borderId="7" xfId="0" applyFont="1" applyFill="1" applyBorder="1" applyAlignment="1">
      <alignment horizontal="center" vertical="center"/>
    </xf>
    <xf numFmtId="42" fontId="2" fillId="2" borderId="22" xfId="0" applyNumberFormat="1" applyFont="1" applyFill="1" applyBorder="1" applyAlignment="1">
      <alignment vertical="center"/>
    </xf>
    <xf numFmtId="0" fontId="2" fillId="0" borderId="3" xfId="0" applyFont="1" applyBorder="1" applyAlignment="1">
      <alignment horizontal="center" vertical="center"/>
    </xf>
    <xf numFmtId="42" fontId="2" fillId="0" borderId="10" xfId="0" applyNumberFormat="1" applyFont="1" applyBorder="1" applyAlignment="1">
      <alignment vertical="center"/>
    </xf>
    <xf numFmtId="0" fontId="2" fillId="0" borderId="2" xfId="0" applyFont="1" applyBorder="1" applyAlignment="1">
      <alignment horizontal="center" vertical="center"/>
    </xf>
    <xf numFmtId="42" fontId="2" fillId="0" borderId="11" xfId="0" applyNumberFormat="1" applyFont="1" applyBorder="1" applyAlignment="1">
      <alignment vertical="center"/>
    </xf>
    <xf numFmtId="0" fontId="2" fillId="0" borderId="46" xfId="0" applyFont="1" applyBorder="1" applyAlignment="1">
      <alignment horizontal="center" vertical="center"/>
    </xf>
    <xf numFmtId="0" fontId="2" fillId="0" borderId="47" xfId="0" applyFont="1" applyBorder="1" applyAlignment="1">
      <alignment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42" fontId="2" fillId="0" borderId="50" xfId="0" applyNumberFormat="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horizontal="center" vertical="center"/>
    </xf>
    <xf numFmtId="42" fontId="2" fillId="0" borderId="25" xfId="0" applyNumberFormat="1" applyFont="1" applyBorder="1" applyAlignment="1">
      <alignment vertical="center"/>
    </xf>
    <xf numFmtId="42" fontId="2" fillId="2" borderId="51" xfId="0" applyNumberFormat="1" applyFont="1" applyFill="1" applyBorder="1" applyAlignment="1">
      <alignment vertical="center"/>
    </xf>
    <xf numFmtId="0" fontId="1" fillId="0" borderId="12" xfId="0" applyFont="1" applyBorder="1" applyAlignment="1">
      <alignment horizontal="center" vertical="center"/>
    </xf>
    <xf numFmtId="0" fontId="2" fillId="0" borderId="0" xfId="0" quotePrefix="1" applyFont="1"/>
    <xf numFmtId="42" fontId="6" fillId="0" borderId="24" xfId="0" applyNumberFormat="1" applyFont="1" applyBorder="1" applyAlignment="1">
      <alignment vertical="center"/>
    </xf>
    <xf numFmtId="0" fontId="11" fillId="0" borderId="4" xfId="0" applyFont="1" applyBorder="1" applyAlignment="1">
      <alignment horizontal="center" vertical="center" wrapText="1"/>
    </xf>
    <xf numFmtId="0" fontId="11" fillId="0" borderId="4" xfId="0" quotePrefix="1" applyFont="1" applyBorder="1" applyAlignment="1">
      <alignment horizontal="center" vertical="center" wrapText="1"/>
    </xf>
    <xf numFmtId="0" fontId="11"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42" xfId="0" applyFont="1" applyBorder="1" applyAlignment="1">
      <alignment horizontal="center" vertical="center"/>
    </xf>
    <xf numFmtId="164" fontId="6" fillId="0" borderId="80" xfId="1" applyNumberFormat="1" applyFont="1" applyBorder="1" applyAlignment="1" applyProtection="1">
      <alignment vertical="center"/>
    </xf>
    <xf numFmtId="0" fontId="6" fillId="2" borderId="3" xfId="0" applyFont="1" applyFill="1" applyBorder="1" applyAlignment="1">
      <alignment horizontal="center" vertical="center"/>
    </xf>
    <xf numFmtId="42" fontId="6" fillId="2" borderId="3" xfId="0" applyNumberFormat="1" applyFont="1" applyFill="1" applyBorder="1" applyAlignment="1">
      <alignment vertical="center"/>
    </xf>
    <xf numFmtId="42" fontId="6" fillId="2" borderId="29" xfId="0" applyNumberFormat="1" applyFont="1" applyFill="1" applyBorder="1" applyAlignment="1">
      <alignment vertical="center"/>
    </xf>
    <xf numFmtId="0" fontId="6" fillId="0" borderId="56" xfId="0" applyFont="1" applyBorder="1" applyAlignment="1">
      <alignment vertical="center"/>
    </xf>
    <xf numFmtId="0" fontId="6" fillId="0" borderId="59" xfId="0" applyFont="1" applyBorder="1" applyAlignment="1">
      <alignment vertical="center"/>
    </xf>
    <xf numFmtId="0" fontId="6" fillId="0" borderId="55" xfId="0" applyFont="1" applyBorder="1" applyAlignment="1">
      <alignment horizontal="center" vertical="center"/>
    </xf>
    <xf numFmtId="164" fontId="6" fillId="0" borderId="30" xfId="1" applyNumberFormat="1" applyFont="1" applyBorder="1" applyAlignment="1" applyProtection="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8" xfId="0" applyFont="1" applyBorder="1" applyAlignment="1">
      <alignment horizontal="center" vertical="center"/>
    </xf>
    <xf numFmtId="164" fontId="6" fillId="0" borderId="52" xfId="1" applyNumberFormat="1" applyFont="1" applyBorder="1" applyAlignment="1" applyProtection="1">
      <alignment vertical="center"/>
    </xf>
    <xf numFmtId="0" fontId="6" fillId="0" borderId="77" xfId="0" applyFont="1" applyBorder="1" applyAlignment="1">
      <alignment vertical="center"/>
    </xf>
    <xf numFmtId="0" fontId="6" fillId="0" borderId="79" xfId="0" applyFont="1" applyBorder="1" applyAlignment="1">
      <alignment vertical="center"/>
    </xf>
    <xf numFmtId="0" fontId="6" fillId="0" borderId="75" xfId="0" applyFont="1" applyBorder="1" applyAlignment="1">
      <alignment horizontal="center" vertical="center"/>
    </xf>
    <xf numFmtId="164" fontId="6" fillId="0" borderId="74" xfId="1" applyNumberFormat="1" applyFont="1" applyBorder="1" applyAlignment="1" applyProtection="1">
      <alignment vertical="center"/>
    </xf>
    <xf numFmtId="0" fontId="6" fillId="0" borderId="67" xfId="0" applyFont="1" applyBorder="1" applyAlignment="1">
      <alignment horizontal="center" vertical="center"/>
    </xf>
    <xf numFmtId="44" fontId="6" fillId="0" borderId="67" xfId="1" applyFont="1" applyBorder="1" applyAlignment="1" applyProtection="1">
      <alignment vertical="center"/>
    </xf>
    <xf numFmtId="164" fontId="6" fillId="0" borderId="71" xfId="1" applyNumberFormat="1" applyFont="1" applyBorder="1" applyAlignment="1" applyProtection="1">
      <alignment vertical="center"/>
    </xf>
    <xf numFmtId="0" fontId="6" fillId="2" borderId="59" xfId="0" applyFont="1" applyFill="1" applyBorder="1" applyAlignment="1">
      <alignment horizontal="center" vertical="center"/>
    </xf>
    <xf numFmtId="0" fontId="6" fillId="0" borderId="76" xfId="0" applyFont="1" applyBorder="1" applyAlignment="1">
      <alignment vertical="center"/>
    </xf>
    <xf numFmtId="0" fontId="6" fillId="0" borderId="76" xfId="0" applyFont="1" applyBorder="1" applyAlignment="1">
      <alignment horizontal="center" vertical="center"/>
    </xf>
    <xf numFmtId="44" fontId="6" fillId="0" borderId="67" xfId="1" applyFont="1" applyFill="1" applyBorder="1" applyAlignment="1" applyProtection="1">
      <alignment vertical="center"/>
    </xf>
    <xf numFmtId="0" fontId="6" fillId="0" borderId="7" xfId="0" applyFont="1" applyBorder="1" applyAlignment="1">
      <alignment horizontal="center" vertical="center"/>
    </xf>
    <xf numFmtId="164" fontId="6" fillId="0" borderId="68" xfId="1" applyNumberFormat="1" applyFont="1" applyBorder="1" applyAlignment="1" applyProtection="1">
      <alignment vertical="center"/>
    </xf>
    <xf numFmtId="0" fontId="6" fillId="0" borderId="63" xfId="0" applyFont="1" applyBorder="1" applyAlignment="1">
      <alignment horizontal="center" vertical="center"/>
    </xf>
    <xf numFmtId="42" fontId="6" fillId="0" borderId="63" xfId="0" applyNumberFormat="1" applyFont="1" applyBorder="1" applyAlignment="1">
      <alignment vertical="center"/>
    </xf>
    <xf numFmtId="42" fontId="6" fillId="0" borderId="43" xfId="0" applyNumberFormat="1" applyFont="1" applyBorder="1" applyAlignment="1">
      <alignment vertical="center"/>
    </xf>
    <xf numFmtId="42" fontId="6" fillId="2" borderId="3" xfId="0" applyNumberFormat="1" applyFont="1" applyFill="1" applyBorder="1" applyAlignment="1" applyProtection="1">
      <alignment vertical="center"/>
      <protection locked="0"/>
    </xf>
    <xf numFmtId="44" fontId="1" fillId="0" borderId="86" xfId="0" applyNumberFormat="1"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8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0" xfId="0" applyFont="1" applyBorder="1" applyAlignment="1" applyProtection="1">
      <alignment horizontal="left" vertical="center"/>
      <protection locked="0"/>
    </xf>
    <xf numFmtId="0" fontId="1" fillId="0" borderId="26" xfId="0" applyFont="1" applyBorder="1" applyAlignment="1" applyProtection="1">
      <alignment horizontal="right" vertical="center" indent="1"/>
      <protection locked="0"/>
    </xf>
    <xf numFmtId="0" fontId="1" fillId="0" borderId="0" xfId="0" applyFont="1" applyAlignment="1" applyProtection="1">
      <alignment horizontal="right" indent="1"/>
      <protection locked="0"/>
    </xf>
    <xf numFmtId="44" fontId="2" fillId="0" borderId="83" xfId="1" applyFont="1" applyBorder="1" applyAlignment="1" applyProtection="1">
      <alignment vertical="center"/>
    </xf>
    <xf numFmtId="44" fontId="2" fillId="0" borderId="17" xfId="1" applyFont="1" applyBorder="1" applyAlignment="1" applyProtection="1">
      <alignment vertical="center"/>
    </xf>
    <xf numFmtId="0" fontId="2" fillId="0" borderId="0" xfId="0" applyFont="1" applyAlignment="1">
      <alignment horizontal="right"/>
    </xf>
    <xf numFmtId="44" fontId="2" fillId="0" borderId="0" xfId="0" applyNumberFormat="1" applyFont="1"/>
    <xf numFmtId="0" fontId="23" fillId="0" borderId="0" xfId="0" applyFont="1"/>
    <xf numFmtId="0" fontId="23" fillId="0" borderId="0" xfId="0" applyFont="1" applyProtection="1">
      <protection locked="0"/>
    </xf>
    <xf numFmtId="44" fontId="6" fillId="0" borderId="87" xfId="1" applyFont="1" applyBorder="1" applyAlignment="1" applyProtection="1">
      <alignment vertical="center"/>
      <protection locked="0"/>
    </xf>
    <xf numFmtId="0" fontId="23" fillId="0" borderId="15" xfId="0" applyFont="1" applyBorder="1" applyProtection="1">
      <protection locked="0"/>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48" xfId="0" applyFont="1" applyBorder="1" applyAlignment="1">
      <alignment horizontal="left" vertical="center" wrapText="1"/>
    </xf>
    <xf numFmtId="0" fontId="1" fillId="0" borderId="49" xfId="0" applyFont="1" applyBorder="1" applyAlignment="1">
      <alignment horizontal="left" vertical="center"/>
    </xf>
    <xf numFmtId="0" fontId="1" fillId="0" borderId="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8" xfId="0" applyFont="1" applyBorder="1" applyAlignment="1">
      <alignment horizontal="left" vertical="center"/>
    </xf>
    <xf numFmtId="0" fontId="5" fillId="0" borderId="20" xfId="0" applyFont="1" applyBorder="1" applyAlignment="1">
      <alignment horizontal="left" vertical="center"/>
    </xf>
    <xf numFmtId="0" fontId="5" fillId="0" borderId="2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15" fillId="0" borderId="42" xfId="0" applyFont="1" applyBorder="1" applyAlignment="1">
      <alignment horizontal="left" vertical="center"/>
    </xf>
    <xf numFmtId="0" fontId="15" fillId="0" borderId="42" xfId="0" applyFont="1" applyBorder="1" applyAlignment="1">
      <alignment horizontal="left" vertical="center" wrapText="1"/>
    </xf>
    <xf numFmtId="0" fontId="15" fillId="3" borderId="42" xfId="0" applyFont="1" applyFill="1" applyBorder="1" applyAlignment="1">
      <alignment horizontal="left" vertical="center"/>
    </xf>
    <xf numFmtId="0" fontId="5" fillId="0" borderId="73" xfId="0" applyFont="1" applyBorder="1" applyAlignment="1">
      <alignment horizontal="left" vertical="center"/>
    </xf>
    <xf numFmtId="0" fontId="5" fillId="0" borderId="72" xfId="0" applyFont="1" applyBorder="1" applyAlignment="1">
      <alignment horizontal="left" vertical="center"/>
    </xf>
    <xf numFmtId="0" fontId="5" fillId="0" borderId="70" xfId="0" applyFont="1" applyBorder="1" applyAlignment="1">
      <alignment horizontal="left" vertical="center"/>
    </xf>
    <xf numFmtId="0" fontId="5" fillId="0" borderId="69"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6" fillId="0" borderId="64" xfId="0" applyFont="1" applyBorder="1" applyAlignment="1" applyProtection="1">
      <alignment horizontal="left" vertical="top" wrapText="1"/>
      <protection locked="0"/>
    </xf>
    <xf numFmtId="0" fontId="6" fillId="0" borderId="65" xfId="0" applyFont="1" applyBorder="1" applyAlignment="1" applyProtection="1">
      <alignment horizontal="left" vertical="top" wrapText="1"/>
      <protection locked="0"/>
    </xf>
    <xf numFmtId="0" fontId="6" fillId="0" borderId="66" xfId="0" applyFont="1" applyBorder="1" applyAlignment="1" applyProtection="1">
      <alignment horizontal="left" vertical="top" wrapText="1"/>
      <protection locked="0"/>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82" xfId="0" applyFont="1" applyBorder="1" applyAlignment="1">
      <alignment horizontal="left" vertical="center"/>
    </xf>
    <xf numFmtId="0" fontId="5" fillId="0" borderId="81" xfId="0" applyFont="1" applyBorder="1" applyAlignment="1">
      <alignment horizontal="left" vertical="center"/>
    </xf>
    <xf numFmtId="0" fontId="5" fillId="0" borderId="60" xfId="0" applyFont="1" applyBorder="1" applyAlignment="1">
      <alignment horizontal="left" vertical="center"/>
    </xf>
    <xf numFmtId="0" fontId="5" fillId="0" borderId="53" xfId="0" applyFont="1" applyBorder="1" applyAlignment="1">
      <alignment horizontal="left" vertical="center"/>
    </xf>
    <xf numFmtId="0" fontId="5" fillId="0" borderId="78" xfId="0" applyFont="1" applyBorder="1" applyAlignment="1">
      <alignment horizontal="left" vertical="center"/>
    </xf>
    <xf numFmtId="44" fontId="2" fillId="0" borderId="61" xfId="1" applyFont="1" applyBorder="1" applyAlignment="1" applyProtection="1">
      <alignment horizontal="center"/>
    </xf>
    <xf numFmtId="44" fontId="2" fillId="0" borderId="66" xfId="1" applyFont="1" applyBorder="1" applyAlignment="1" applyProtection="1">
      <alignment horizontal="center"/>
    </xf>
    <xf numFmtId="0" fontId="0" fillId="0" borderId="0" xfId="0" applyAlignment="1" applyProtection="1">
      <alignment horizontal="left" wrapText="1"/>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6" fillId="0" borderId="36" xfId="0" applyFont="1" applyBorder="1" applyAlignment="1" applyProtection="1">
      <alignment horizontal="left" vertical="center"/>
      <protection locked="0"/>
    </xf>
    <xf numFmtId="14" fontId="16" fillId="0" borderId="0" xfId="0" applyNumberFormat="1" applyFont="1" applyAlignment="1" applyProtection="1">
      <alignment horizontal="left"/>
      <protection locked="0"/>
    </xf>
    <xf numFmtId="0" fontId="16" fillId="0" borderId="36" xfId="0" applyFont="1" applyBorder="1" applyAlignment="1" applyProtection="1">
      <alignment horizontal="left"/>
      <protection locked="0"/>
    </xf>
  </cellXfs>
  <cellStyles count="2">
    <cellStyle name="Currency" xfId="1" builtinId="4"/>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06F8-7A48-4330-B8E4-3EB117C48BB8}">
  <dimension ref="A1:A19"/>
  <sheetViews>
    <sheetView workbookViewId="0">
      <selection activeCell="A23" sqref="A23"/>
    </sheetView>
  </sheetViews>
  <sheetFormatPr defaultRowHeight="13.2" x14ac:dyDescent="0.25"/>
  <cols>
    <col min="1" max="1" width="33.5546875" bestFit="1" customWidth="1"/>
  </cols>
  <sheetData>
    <row r="1" spans="1:1" ht="22.2" customHeight="1" x14ac:dyDescent="0.25">
      <c r="A1" s="1" t="s">
        <v>112</v>
      </c>
    </row>
    <row r="2" spans="1:1" ht="12.6" customHeight="1" x14ac:dyDescent="0.25">
      <c r="A2" s="1"/>
    </row>
    <row r="3" spans="1:1" x14ac:dyDescent="0.25">
      <c r="A3" s="173" t="s">
        <v>65</v>
      </c>
    </row>
    <row r="4" spans="1:1" x14ac:dyDescent="0.25">
      <c r="A4" s="174" t="s">
        <v>113</v>
      </c>
    </row>
    <row r="5" spans="1:1" x14ac:dyDescent="0.25">
      <c r="A5" s="174" t="s">
        <v>114</v>
      </c>
    </row>
    <row r="6" spans="1:1" x14ac:dyDescent="0.25">
      <c r="A6" s="174" t="s">
        <v>115</v>
      </c>
    </row>
    <row r="7" spans="1:1" x14ac:dyDescent="0.25">
      <c r="A7" s="174" t="s">
        <v>116</v>
      </c>
    </row>
    <row r="8" spans="1:1" x14ac:dyDescent="0.25">
      <c r="A8" s="174" t="s">
        <v>117</v>
      </c>
    </row>
    <row r="9" spans="1:1" x14ac:dyDescent="0.25">
      <c r="A9" s="174" t="s">
        <v>118</v>
      </c>
    </row>
    <row r="10" spans="1:1" x14ac:dyDescent="0.25">
      <c r="A10" s="174" t="s">
        <v>119</v>
      </c>
    </row>
    <row r="11" spans="1:1" x14ac:dyDescent="0.25">
      <c r="A11" s="174" t="s">
        <v>120</v>
      </c>
    </row>
    <row r="12" spans="1:1" x14ac:dyDescent="0.25">
      <c r="A12" s="174" t="s">
        <v>125</v>
      </c>
    </row>
    <row r="13" spans="1:1" x14ac:dyDescent="0.25">
      <c r="A13" s="174" t="s">
        <v>121</v>
      </c>
    </row>
    <row r="14" spans="1:1" x14ac:dyDescent="0.25">
      <c r="A14" s="174" t="s">
        <v>122</v>
      </c>
    </row>
    <row r="15" spans="1:1" x14ac:dyDescent="0.25">
      <c r="A15" s="174" t="s">
        <v>123</v>
      </c>
    </row>
    <row r="16" spans="1:1" x14ac:dyDescent="0.25">
      <c r="A16" s="174" t="s">
        <v>124</v>
      </c>
    </row>
    <row r="17" spans="1:1" x14ac:dyDescent="0.25">
      <c r="A17" s="174" t="s">
        <v>14</v>
      </c>
    </row>
    <row r="18" spans="1:1" x14ac:dyDescent="0.25">
      <c r="A18" s="174" t="s">
        <v>97</v>
      </c>
    </row>
    <row r="19" spans="1:1" x14ac:dyDescent="0.25">
      <c r="A19" s="174" t="s">
        <v>15</v>
      </c>
    </row>
  </sheetData>
  <sheetProtection algorithmName="SHA-512" hashValue="IgXDwHTVV8Devf6l1ZXgPzx5JtbshSXEPpWjyCf6Y3Bq0xUXnv+1zG2hCk8iezaYKJR8DZIGgcrWuMNrlj7fNQ==" saltValue="g9CjaHcylfIt0fJM91k3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79B7-7584-4F2A-981A-B80A1FED0252}">
  <sheetPr>
    <pageSetUpPr fitToPage="1"/>
  </sheetPr>
  <dimension ref="A1:E36"/>
  <sheetViews>
    <sheetView showGridLines="0" showRowColHeaders="0" view="pageLayout" zoomScale="90" zoomScaleNormal="100" zoomScaleSheetLayoutView="100" zoomScalePageLayoutView="90" workbookViewId="0">
      <selection activeCell="A33" sqref="A33"/>
    </sheetView>
  </sheetViews>
  <sheetFormatPr defaultColWidth="9.21875" defaultRowHeight="13.8" x14ac:dyDescent="0.3"/>
  <cols>
    <col min="1" max="1" width="15.21875" style="78" bestFit="1" customWidth="1"/>
    <col min="2" max="2" width="46.5546875" style="78" customWidth="1"/>
    <col min="3" max="3" width="29.77734375" style="71" customWidth="1"/>
    <col min="4" max="4" width="24.88671875" style="78" customWidth="1"/>
    <col min="5" max="5" width="11.77734375" style="78" customWidth="1"/>
    <col min="6" max="16384" width="9.21875" style="78"/>
  </cols>
  <sheetData>
    <row r="1" spans="1:5" s="92" customFormat="1" x14ac:dyDescent="0.3">
      <c r="A1" s="91" t="s">
        <v>85</v>
      </c>
      <c r="B1" s="78"/>
      <c r="C1" s="71"/>
      <c r="D1" s="78"/>
      <c r="E1" s="78"/>
    </row>
    <row r="2" spans="1:5" x14ac:dyDescent="0.3">
      <c r="A2" s="93" t="s">
        <v>61</v>
      </c>
      <c r="B2" s="94" t="s">
        <v>0</v>
      </c>
      <c r="C2" s="94" t="s">
        <v>88</v>
      </c>
      <c r="D2" s="95" t="s">
        <v>89</v>
      </c>
    </row>
    <row r="3" spans="1:5" x14ac:dyDescent="0.3">
      <c r="A3" s="96" t="s">
        <v>45</v>
      </c>
      <c r="B3" s="97" t="s">
        <v>72</v>
      </c>
      <c r="C3" s="98">
        <f>('Schedule 1'!D3+'Schedule 2'!D3-'Schedule 2'!D17)-'Schedule 1'!D20</f>
        <v>0</v>
      </c>
      <c r="D3" s="98">
        <f>('Schedule 1'!E3+'Schedule 2'!E3-'Schedule 2'!E17)-'Schedule 1'!E20</f>
        <v>0</v>
      </c>
    </row>
    <row r="4" spans="1:5" x14ac:dyDescent="0.3">
      <c r="A4" s="96" t="s">
        <v>48</v>
      </c>
      <c r="B4" s="97" t="s">
        <v>69</v>
      </c>
      <c r="C4" s="98">
        <f>('Schedule 1'!D4+'Schedule 2'!D4-'Schedule 2'!D18)-'Schedule 1'!D21</f>
        <v>0</v>
      </c>
      <c r="D4" s="98">
        <f>('Schedule 1'!E4+'Schedule 2'!E4-'Schedule 2'!E18)-'Schedule 1'!E21</f>
        <v>0</v>
      </c>
    </row>
    <row r="5" spans="1:5" x14ac:dyDescent="0.3">
      <c r="A5" s="96" t="s">
        <v>42</v>
      </c>
      <c r="B5" s="97" t="s">
        <v>70</v>
      </c>
      <c r="C5" s="98">
        <f>('Schedule 1'!D5+'Schedule 2'!D5-'Schedule 2'!D19)-'Schedule 1'!D22</f>
        <v>0</v>
      </c>
      <c r="D5" s="98">
        <f>('Schedule 1'!E5+'Schedule 2'!E5-'Schedule 2'!E19)-'Schedule 1'!E22</f>
        <v>0</v>
      </c>
    </row>
    <row r="6" spans="1:5" x14ac:dyDescent="0.3">
      <c r="A6" s="96" t="s">
        <v>49</v>
      </c>
      <c r="B6" s="97" t="s">
        <v>63</v>
      </c>
      <c r="C6" s="98">
        <f>('Schedule 1'!D6+'Schedule 2'!D6-'Schedule 2'!D20)-'Schedule 1'!D23</f>
        <v>0</v>
      </c>
      <c r="D6" s="98">
        <f>('Schedule 1'!E6+'Schedule 2'!E6-'Schedule 2'!E20)-'Schedule 1'!E23</f>
        <v>0</v>
      </c>
    </row>
    <row r="7" spans="1:5" x14ac:dyDescent="0.3">
      <c r="A7" s="96" t="s">
        <v>41</v>
      </c>
      <c r="B7" s="97" t="s">
        <v>40</v>
      </c>
      <c r="C7" s="98">
        <f>('Schedule 1'!D7+'Schedule 2'!D7-'Schedule 2'!D21)-'Schedule 1'!D24</f>
        <v>0</v>
      </c>
      <c r="D7" s="98">
        <f>('Schedule 1'!E7+'Schedule 2'!E7-'Schedule 2'!E21)-'Schedule 1'!E24</f>
        <v>0</v>
      </c>
    </row>
    <row r="8" spans="1:5" x14ac:dyDescent="0.3">
      <c r="A8" s="96" t="s">
        <v>32</v>
      </c>
      <c r="B8" s="97" t="s">
        <v>36</v>
      </c>
      <c r="C8" s="98">
        <f>('Schedule 1'!D8+'Schedule 2'!D8-'Schedule 2'!D22)-'Schedule 1'!D25</f>
        <v>0</v>
      </c>
      <c r="D8" s="98">
        <f>('Schedule 1'!E8+'Schedule 2'!E8-'Schedule 2'!E22)-'Schedule 1'!E25</f>
        <v>0</v>
      </c>
    </row>
    <row r="9" spans="1:5" ht="27.6" x14ac:dyDescent="0.3">
      <c r="A9" s="96" t="s">
        <v>33</v>
      </c>
      <c r="B9" s="99" t="s">
        <v>37</v>
      </c>
      <c r="C9" s="98">
        <f>('Schedule 1'!D9+'Schedule 2'!D9-'Schedule 2'!D23)-'Schedule 1'!D26</f>
        <v>0</v>
      </c>
      <c r="D9" s="98">
        <f>('Schedule 1'!E9+'Schedule 2'!E9-'Schedule 2'!E23)-'Schedule 1'!E26</f>
        <v>0</v>
      </c>
    </row>
    <row r="10" spans="1:5" ht="12.75" customHeight="1" x14ac:dyDescent="0.3">
      <c r="A10" s="96" t="s">
        <v>29</v>
      </c>
      <c r="B10" s="99" t="s">
        <v>31</v>
      </c>
      <c r="C10" s="98">
        <f>('Schedule 1'!D10+'Schedule 2'!D10-'Schedule 2'!D24)-'Schedule 1'!D27</f>
        <v>0</v>
      </c>
      <c r="D10" s="98">
        <f>('Schedule 1'!E10+'Schedule 2'!E10-'Schedule 2'!E24)-'Schedule 1'!E27</f>
        <v>0</v>
      </c>
    </row>
    <row r="11" spans="1:5" ht="12.75" customHeight="1" x14ac:dyDescent="0.3">
      <c r="A11" s="96" t="s">
        <v>34</v>
      </c>
      <c r="B11" s="97" t="s">
        <v>38</v>
      </c>
      <c r="C11" s="98">
        <f>('Schedule 1'!D11+'Schedule 2'!D11-'Schedule 2'!D25)-'Schedule 1'!D28</f>
        <v>0</v>
      </c>
      <c r="D11" s="98">
        <f>('Schedule 1'!E11+'Schedule 2'!E11-'Schedule 2'!E25)-'Schedule 1'!E28</f>
        <v>0</v>
      </c>
    </row>
    <row r="12" spans="1:5" x14ac:dyDescent="0.3">
      <c r="A12" s="96" t="s">
        <v>35</v>
      </c>
      <c r="B12" s="97" t="s">
        <v>39</v>
      </c>
      <c r="C12" s="98">
        <f>('Schedule 1'!D12+'Schedule 2'!D12-'Schedule 2'!D26)-'Schedule 1'!D29</f>
        <v>0</v>
      </c>
      <c r="D12" s="98">
        <f>('Schedule 1'!E12+'Schedule 2'!E12-'Schedule 2'!E26)-'Schedule 1'!E29</f>
        <v>0</v>
      </c>
    </row>
    <row r="13" spans="1:5" x14ac:dyDescent="0.3">
      <c r="A13" s="96" t="s">
        <v>30</v>
      </c>
      <c r="B13" s="97" t="s">
        <v>64</v>
      </c>
      <c r="C13" s="98">
        <f>('Schedule 1'!D13+'Schedule 2'!D13-'Schedule 2'!D27)-'Schedule 1'!D30</f>
        <v>0</v>
      </c>
      <c r="D13" s="98">
        <f>('Schedule 1'!E13+'Schedule 2'!E13-'Schedule 2'!E27)-'Schedule 1'!E30</f>
        <v>0</v>
      </c>
    </row>
    <row r="14" spans="1:5" x14ac:dyDescent="0.3">
      <c r="C14" s="78"/>
    </row>
    <row r="15" spans="1:5" x14ac:dyDescent="0.3">
      <c r="A15" s="100" t="s">
        <v>86</v>
      </c>
    </row>
    <row r="16" spans="1:5" ht="27.6" x14ac:dyDescent="0.3">
      <c r="A16" s="93" t="s">
        <v>61</v>
      </c>
      <c r="B16" s="101" t="s">
        <v>0</v>
      </c>
      <c r="C16" s="102" t="s">
        <v>90</v>
      </c>
      <c r="D16" s="102" t="s">
        <v>91</v>
      </c>
    </row>
    <row r="17" spans="1:4" x14ac:dyDescent="0.3">
      <c r="A17" s="96" t="s">
        <v>92</v>
      </c>
      <c r="B17" s="103" t="s">
        <v>93</v>
      </c>
      <c r="C17" s="98">
        <f>('Schedule 2'!D15-'Schedule 2'!D29)-'Schedule 2'!D30</f>
        <v>0</v>
      </c>
      <c r="D17" s="98">
        <f>('Schedule 2'!E15-'Schedule 2'!E29)-'Schedule 2'!E30</f>
        <v>0</v>
      </c>
    </row>
    <row r="18" spans="1:4" x14ac:dyDescent="0.3">
      <c r="C18" s="78"/>
    </row>
    <row r="19" spans="1:4" x14ac:dyDescent="0.3">
      <c r="A19" s="100" t="s">
        <v>82</v>
      </c>
      <c r="C19" s="78"/>
    </row>
    <row r="20" spans="1:4" x14ac:dyDescent="0.3">
      <c r="A20" s="93" t="s">
        <v>61</v>
      </c>
      <c r="B20" s="101" t="s">
        <v>0</v>
      </c>
      <c r="C20" s="101" t="s">
        <v>80</v>
      </c>
      <c r="D20" s="101" t="s">
        <v>81</v>
      </c>
    </row>
    <row r="21" spans="1:4" x14ac:dyDescent="0.3">
      <c r="A21" s="96" t="s">
        <v>48</v>
      </c>
      <c r="B21" s="103" t="s">
        <v>69</v>
      </c>
      <c r="C21" s="98">
        <f>'Schedule 3'!F24-'Schedule 2'!D18</f>
        <v>0</v>
      </c>
      <c r="D21" s="98">
        <f>'Schedule 3'!G24-'Schedule 2'!E18</f>
        <v>0</v>
      </c>
    </row>
    <row r="22" spans="1:4" x14ac:dyDescent="0.3">
      <c r="A22" s="96" t="s">
        <v>42</v>
      </c>
      <c r="B22" s="103" t="s">
        <v>70</v>
      </c>
      <c r="C22" s="98">
        <f>'Schedule 3'!H24-'Schedule 2'!D19</f>
        <v>0</v>
      </c>
      <c r="D22" s="98">
        <f>'Schedule 3'!I24-'Schedule 2'!E19</f>
        <v>0</v>
      </c>
    </row>
    <row r="23" spans="1:4" x14ac:dyDescent="0.3">
      <c r="A23" s="96" t="s">
        <v>49</v>
      </c>
      <c r="B23" s="103" t="s">
        <v>63</v>
      </c>
      <c r="C23" s="98">
        <f>'Schedule 3'!J24-'Schedule 2'!D20</f>
        <v>0</v>
      </c>
      <c r="D23" s="98">
        <f>'Schedule 3'!K24-'Schedule 2'!E20</f>
        <v>0</v>
      </c>
    </row>
    <row r="24" spans="1:4" x14ac:dyDescent="0.3">
      <c r="A24" s="96" t="s">
        <v>30</v>
      </c>
      <c r="B24" s="103" t="s">
        <v>64</v>
      </c>
      <c r="C24" s="98">
        <f>'Schedule 3'!L24-'Schedule 2'!D27</f>
        <v>0</v>
      </c>
      <c r="D24" s="98">
        <f>'Schedule 3'!M24-'Schedule 2'!E27</f>
        <v>0</v>
      </c>
    </row>
    <row r="25" spans="1:4" x14ac:dyDescent="0.3">
      <c r="A25" s="96" t="s">
        <v>84</v>
      </c>
      <c r="B25" s="103" t="s">
        <v>83</v>
      </c>
      <c r="C25" s="98">
        <f>'Schedule 3'!N24-SUM('Schedule 2'!D21:D26)-'Schedule 2'!D17</f>
        <v>0</v>
      </c>
      <c r="D25" s="98">
        <f>'Schedule 3'!O24-SUM('Schedule 2'!E21:E26)-'Schedule 2'!E17</f>
        <v>0</v>
      </c>
    </row>
    <row r="26" spans="1:4" x14ac:dyDescent="0.3">
      <c r="A26" s="96" t="s">
        <v>15</v>
      </c>
      <c r="B26" s="103" t="s">
        <v>79</v>
      </c>
      <c r="C26" s="98">
        <f>'Schedule 3'!P24-'Schedule 2'!D28</f>
        <v>0</v>
      </c>
      <c r="D26" s="104"/>
    </row>
    <row r="27" spans="1:4" x14ac:dyDescent="0.3">
      <c r="A27" s="73"/>
    </row>
    <row r="28" spans="1:4" x14ac:dyDescent="0.3">
      <c r="A28" s="91" t="s">
        <v>87</v>
      </c>
    </row>
    <row r="29" spans="1:4" x14ac:dyDescent="0.3">
      <c r="A29" s="105" t="s">
        <v>61</v>
      </c>
      <c r="B29" s="101" t="s">
        <v>0</v>
      </c>
      <c r="C29" s="101" t="s">
        <v>80</v>
      </c>
    </row>
    <row r="30" spans="1:4" x14ac:dyDescent="0.3">
      <c r="A30" s="96" t="s">
        <v>49</v>
      </c>
      <c r="B30" s="103" t="s">
        <v>63</v>
      </c>
      <c r="C30" s="98">
        <f>'Schedule 4'!C48-('Schedule 3'!J24+'Schedule 3'!K24)</f>
        <v>0</v>
      </c>
    </row>
    <row r="31" spans="1:4" x14ac:dyDescent="0.3">
      <c r="C31" s="78"/>
    </row>
    <row r="32" spans="1:4" x14ac:dyDescent="0.3">
      <c r="A32" s="100"/>
    </row>
    <row r="33" s="106" customFormat="1" ht="13.2" x14ac:dyDescent="0.25"/>
    <row r="34" s="106" customFormat="1" ht="13.2" x14ac:dyDescent="0.25"/>
    <row r="35" s="106" customFormat="1" ht="13.2" x14ac:dyDescent="0.25"/>
    <row r="36" s="106" customFormat="1" ht="13.2" x14ac:dyDescent="0.25"/>
  </sheetData>
  <sheetProtection algorithmName="SHA-512" hashValue="hhT98ppMztaZZXQPQrggl0yel7mhgQvL8GmHVxIDL/pwDj1+NtbalKJLAwIZeaiiJXwL6cYYGdR+cC0u3FBHaQ==" saltValue="3akW2AAVKoyeDvJeruIOqg==" spinCount="100000" sheet="1" objects="1" scenarios="1"/>
  <conditionalFormatting sqref="C30">
    <cfRule type="cellIs" dxfId="14" priority="13" operator="equal">
      <formula>0</formula>
    </cfRule>
    <cfRule type="cellIs" dxfId="13" priority="14" operator="lessThan">
      <formula>0</formula>
    </cfRule>
    <cfRule type="cellIs" dxfId="12" priority="15" operator="greaterThan">
      <formula>0</formula>
    </cfRule>
  </conditionalFormatting>
  <conditionalFormatting sqref="C3:D13">
    <cfRule type="cellIs" dxfId="11" priority="4" operator="equal">
      <formula>0</formula>
    </cfRule>
    <cfRule type="cellIs" dxfId="10" priority="5" operator="lessThan">
      <formula>0</formula>
    </cfRule>
    <cfRule type="cellIs" dxfId="9" priority="6" operator="greaterThan">
      <formula>0</formula>
    </cfRule>
  </conditionalFormatting>
  <conditionalFormatting sqref="C17:D17">
    <cfRule type="cellIs" dxfId="8" priority="7" operator="equal">
      <formula>0</formula>
    </cfRule>
    <cfRule type="cellIs" dxfId="7" priority="8" operator="lessThan">
      <formula>0</formula>
    </cfRule>
    <cfRule type="cellIs" dxfId="6" priority="9" operator="greaterThan">
      <formula>0</formula>
    </cfRule>
  </conditionalFormatting>
  <conditionalFormatting sqref="C21:D25 C26">
    <cfRule type="cellIs" dxfId="5" priority="16" operator="equal">
      <formula>0</formula>
    </cfRule>
    <cfRule type="cellIs" dxfId="4" priority="17" operator="lessThan">
      <formula>0</formula>
    </cfRule>
    <cfRule type="cellIs" dxfId="3" priority="18" operator="greaterThan">
      <formula>0</formula>
    </cfRule>
  </conditionalFormatting>
  <printOptions horizontalCentered="1"/>
  <pageMargins left="0.25" right="0.25" top="1.4" bottom="0.75" header="0.3" footer="0.3"/>
  <pageSetup orientation="landscape" r:id="rId1"/>
  <headerFooter>
    <oddHeader>&amp;LCity/County of _______&amp;C&amp;"Arial,Bold"
M2 Expenditure Report
Fiscal Year Ended June 30, 2025
Report Checks
&amp;R&amp;"-,Bold"Report Check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showGridLines="0" tabSelected="1" view="pageLayout" zoomScale="90" zoomScaleNormal="100" zoomScalePageLayoutView="90" workbookViewId="0">
      <selection sqref="A1:B1"/>
    </sheetView>
  </sheetViews>
  <sheetFormatPr defaultColWidth="9.21875" defaultRowHeight="13.8" x14ac:dyDescent="0.3"/>
  <cols>
    <col min="1" max="1" width="4.21875" style="4" customWidth="1"/>
    <col min="2" max="2" width="45.5546875" style="2" customWidth="1"/>
    <col min="3" max="3" width="6.77734375" style="3" customWidth="1"/>
    <col min="4" max="4" width="17.44140625" style="5" customWidth="1"/>
    <col min="5" max="5" width="17.44140625" style="2" customWidth="1"/>
    <col min="6" max="16384" width="9.21875" style="2"/>
  </cols>
  <sheetData>
    <row r="1" spans="1:5" s="1" customFormat="1" ht="25.5" customHeight="1" x14ac:dyDescent="0.25">
      <c r="A1" s="183" t="s">
        <v>0</v>
      </c>
      <c r="B1" s="184"/>
      <c r="C1" s="107" t="s">
        <v>1</v>
      </c>
      <c r="D1" s="107" t="s">
        <v>16</v>
      </c>
      <c r="E1" s="108" t="s">
        <v>44</v>
      </c>
    </row>
    <row r="2" spans="1:5" x14ac:dyDescent="0.3">
      <c r="A2" s="179" t="s">
        <v>21</v>
      </c>
      <c r="B2" s="180"/>
      <c r="C2" s="109"/>
      <c r="D2" s="109"/>
      <c r="E2" s="110"/>
    </row>
    <row r="3" spans="1:5" x14ac:dyDescent="0.3">
      <c r="A3" s="32" t="s">
        <v>45</v>
      </c>
      <c r="B3" s="17" t="s">
        <v>72</v>
      </c>
      <c r="C3" s="111">
        <v>1</v>
      </c>
      <c r="D3" s="58">
        <v>0</v>
      </c>
      <c r="E3" s="21">
        <v>0</v>
      </c>
    </row>
    <row r="4" spans="1:5" x14ac:dyDescent="0.3">
      <c r="A4" s="32" t="s">
        <v>48</v>
      </c>
      <c r="B4" s="17" t="s">
        <v>69</v>
      </c>
      <c r="C4" s="113">
        <v>2</v>
      </c>
      <c r="D4" s="59">
        <v>0</v>
      </c>
      <c r="E4" s="22">
        <v>0</v>
      </c>
    </row>
    <row r="5" spans="1:5" x14ac:dyDescent="0.3">
      <c r="A5" s="32" t="s">
        <v>42</v>
      </c>
      <c r="B5" s="18" t="s">
        <v>70</v>
      </c>
      <c r="C5" s="113">
        <v>3</v>
      </c>
      <c r="D5" s="59">
        <v>0</v>
      </c>
      <c r="E5" s="22">
        <v>0</v>
      </c>
    </row>
    <row r="6" spans="1:5" x14ac:dyDescent="0.3">
      <c r="A6" s="32" t="s">
        <v>49</v>
      </c>
      <c r="B6" s="17" t="s">
        <v>63</v>
      </c>
      <c r="C6" s="113">
        <v>4</v>
      </c>
      <c r="D6" s="59">
        <v>0</v>
      </c>
      <c r="E6" s="22">
        <v>0</v>
      </c>
    </row>
    <row r="7" spans="1:5" x14ac:dyDescent="0.3">
      <c r="A7" s="32" t="s">
        <v>41</v>
      </c>
      <c r="B7" s="17" t="s">
        <v>40</v>
      </c>
      <c r="C7" s="113">
        <v>5</v>
      </c>
      <c r="D7" s="59">
        <v>0</v>
      </c>
      <c r="E7" s="22">
        <v>0</v>
      </c>
    </row>
    <row r="8" spans="1:5" x14ac:dyDescent="0.3">
      <c r="A8" s="32" t="s">
        <v>32</v>
      </c>
      <c r="B8" s="17" t="s">
        <v>36</v>
      </c>
      <c r="C8" s="113">
        <v>6</v>
      </c>
      <c r="D8" s="59">
        <v>0</v>
      </c>
      <c r="E8" s="22">
        <v>0</v>
      </c>
    </row>
    <row r="9" spans="1:5" ht="26.25" customHeight="1" x14ac:dyDescent="0.3">
      <c r="A9" s="32" t="s">
        <v>33</v>
      </c>
      <c r="B9" s="18" t="s">
        <v>37</v>
      </c>
      <c r="C9" s="113">
        <v>7</v>
      </c>
      <c r="D9" s="59">
        <v>0</v>
      </c>
      <c r="E9" s="22">
        <v>0</v>
      </c>
    </row>
    <row r="10" spans="1:5" ht="27.6" x14ac:dyDescent="0.3">
      <c r="A10" s="32" t="s">
        <v>29</v>
      </c>
      <c r="B10" s="18" t="s">
        <v>31</v>
      </c>
      <c r="C10" s="111">
        <v>8</v>
      </c>
      <c r="D10" s="58">
        <v>0</v>
      </c>
      <c r="E10" s="22">
        <v>0</v>
      </c>
    </row>
    <row r="11" spans="1:5" x14ac:dyDescent="0.3">
      <c r="A11" s="32" t="s">
        <v>34</v>
      </c>
      <c r="B11" s="17" t="s">
        <v>38</v>
      </c>
      <c r="C11" s="113">
        <v>9</v>
      </c>
      <c r="D11" s="59">
        <v>0</v>
      </c>
      <c r="E11" s="22">
        <v>0</v>
      </c>
    </row>
    <row r="12" spans="1:5" x14ac:dyDescent="0.3">
      <c r="A12" s="32" t="s">
        <v>35</v>
      </c>
      <c r="B12" s="17" t="s">
        <v>39</v>
      </c>
      <c r="C12" s="113">
        <v>10</v>
      </c>
      <c r="D12" s="59">
        <v>0</v>
      </c>
      <c r="E12" s="22">
        <v>0</v>
      </c>
    </row>
    <row r="13" spans="1:5" x14ac:dyDescent="0.3">
      <c r="A13" s="32" t="s">
        <v>30</v>
      </c>
      <c r="B13" s="17" t="s">
        <v>64</v>
      </c>
      <c r="C13" s="113">
        <v>11</v>
      </c>
      <c r="D13" s="59">
        <v>0</v>
      </c>
      <c r="E13" s="22">
        <v>0</v>
      </c>
    </row>
    <row r="14" spans="1:5" ht="14.4" thickBot="1" x14ac:dyDescent="0.35">
      <c r="A14" s="115"/>
      <c r="B14" s="116" t="s">
        <v>25</v>
      </c>
      <c r="C14" s="117">
        <v>12</v>
      </c>
      <c r="D14" s="60">
        <v>0</v>
      </c>
      <c r="E14" s="31">
        <v>0</v>
      </c>
    </row>
    <row r="15" spans="1:5" x14ac:dyDescent="0.3">
      <c r="A15" s="181" t="s">
        <v>71</v>
      </c>
      <c r="B15" s="182"/>
      <c r="C15" s="118">
        <v>13</v>
      </c>
      <c r="D15" s="55">
        <f>SUM(D3:D14)</f>
        <v>0</v>
      </c>
      <c r="E15" s="119">
        <f>SUM(E3:E14)</f>
        <v>0</v>
      </c>
    </row>
    <row r="16" spans="1:5" ht="14.4" thickBot="1" x14ac:dyDescent="0.35">
      <c r="A16" s="120"/>
      <c r="B16" s="121" t="s">
        <v>17</v>
      </c>
      <c r="C16" s="122">
        <v>14</v>
      </c>
      <c r="D16" s="56">
        <f>'Schedule 2'!D15</f>
        <v>0</v>
      </c>
      <c r="E16" s="123">
        <f>'Schedule 2'!E15</f>
        <v>0</v>
      </c>
    </row>
    <row r="17" spans="1:5" x14ac:dyDescent="0.3">
      <c r="A17" s="185" t="s">
        <v>50</v>
      </c>
      <c r="B17" s="182"/>
      <c r="C17" s="118">
        <v>15</v>
      </c>
      <c r="D17" s="55">
        <f>SUM(D15:D16)</f>
        <v>0</v>
      </c>
      <c r="E17" s="119">
        <f>SUM(E15:E16)</f>
        <v>0</v>
      </c>
    </row>
    <row r="18" spans="1:5" ht="14.4" thickBot="1" x14ac:dyDescent="0.35">
      <c r="A18" s="120"/>
      <c r="B18" s="121" t="s">
        <v>18</v>
      </c>
      <c r="C18" s="122">
        <v>16</v>
      </c>
      <c r="D18" s="56">
        <f>'Schedule 2'!D29</f>
        <v>0</v>
      </c>
      <c r="E18" s="123">
        <f>'Schedule 2'!E29</f>
        <v>0</v>
      </c>
    </row>
    <row r="19" spans="1:5" x14ac:dyDescent="0.3">
      <c r="A19" s="177" t="s">
        <v>22</v>
      </c>
      <c r="B19" s="178"/>
      <c r="C19" s="109"/>
      <c r="D19" s="109"/>
      <c r="E19" s="124"/>
    </row>
    <row r="20" spans="1:5" x14ac:dyDescent="0.3">
      <c r="A20" s="32" t="s">
        <v>45</v>
      </c>
      <c r="B20" s="17" t="s">
        <v>72</v>
      </c>
      <c r="C20" s="111">
        <v>17</v>
      </c>
      <c r="D20" s="57">
        <f>D3+'Schedule 2'!D3-'Schedule 2'!D17</f>
        <v>0</v>
      </c>
      <c r="E20" s="112">
        <f>E3+'Schedule 2'!E3-'Schedule 2'!E17</f>
        <v>0</v>
      </c>
    </row>
    <row r="21" spans="1:5" x14ac:dyDescent="0.3">
      <c r="A21" s="32" t="s">
        <v>48</v>
      </c>
      <c r="B21" s="17" t="s">
        <v>69</v>
      </c>
      <c r="C21" s="111">
        <v>18</v>
      </c>
      <c r="D21" s="57">
        <f>D4+'Schedule 2'!D4-'Schedule 2'!D18</f>
        <v>0</v>
      </c>
      <c r="E21" s="112">
        <f>E4+'Schedule 2'!E4-'Schedule 2'!E18</f>
        <v>0</v>
      </c>
    </row>
    <row r="22" spans="1:5" ht="14.25" customHeight="1" x14ac:dyDescent="0.3">
      <c r="A22" s="32" t="s">
        <v>42</v>
      </c>
      <c r="B22" s="18" t="s">
        <v>70</v>
      </c>
      <c r="C22" s="111">
        <v>19</v>
      </c>
      <c r="D22" s="57">
        <f>D5+'Schedule 2'!D5-'Schedule 2'!D19</f>
        <v>0</v>
      </c>
      <c r="E22" s="112">
        <f>E5+'Schedule 2'!E5-'Schedule 2'!E19</f>
        <v>0</v>
      </c>
    </row>
    <row r="23" spans="1:5" x14ac:dyDescent="0.3">
      <c r="A23" s="32" t="s">
        <v>49</v>
      </c>
      <c r="B23" s="17" t="s">
        <v>63</v>
      </c>
      <c r="C23" s="111">
        <v>20</v>
      </c>
      <c r="D23" s="57">
        <f>D6+'Schedule 2'!D6-'Schedule 2'!D20</f>
        <v>0</v>
      </c>
      <c r="E23" s="112">
        <f>E6+'Schedule 2'!E6-'Schedule 2'!E20</f>
        <v>0</v>
      </c>
    </row>
    <row r="24" spans="1:5" x14ac:dyDescent="0.3">
      <c r="A24" s="32" t="s">
        <v>41</v>
      </c>
      <c r="B24" s="17" t="s">
        <v>40</v>
      </c>
      <c r="C24" s="111">
        <v>21</v>
      </c>
      <c r="D24" s="57">
        <f>D7+'Schedule 2'!D7-'Schedule 2'!D21</f>
        <v>0</v>
      </c>
      <c r="E24" s="112">
        <f>E7+'Schedule 2'!E7-'Schedule 2'!E21</f>
        <v>0</v>
      </c>
    </row>
    <row r="25" spans="1:5" x14ac:dyDescent="0.3">
      <c r="A25" s="32" t="s">
        <v>32</v>
      </c>
      <c r="B25" s="17" t="s">
        <v>36</v>
      </c>
      <c r="C25" s="111">
        <v>22</v>
      </c>
      <c r="D25" s="57">
        <f>D8+'Schedule 2'!D8-'Schedule 2'!D22</f>
        <v>0</v>
      </c>
      <c r="E25" s="112">
        <f>E8+'Schedule 2'!E8-'Schedule 2'!E22</f>
        <v>0</v>
      </c>
    </row>
    <row r="26" spans="1:5" ht="27.6" customHeight="1" x14ac:dyDescent="0.3">
      <c r="A26" s="32" t="s">
        <v>33</v>
      </c>
      <c r="B26" s="18" t="s">
        <v>37</v>
      </c>
      <c r="C26" s="111">
        <v>23</v>
      </c>
      <c r="D26" s="57">
        <f>D9+'Schedule 2'!D9-'Schedule 2'!D23</f>
        <v>0</v>
      </c>
      <c r="E26" s="112">
        <f>E9+'Schedule 2'!E9-'Schedule 2'!E23</f>
        <v>0</v>
      </c>
    </row>
    <row r="27" spans="1:5" ht="27.6" x14ac:dyDescent="0.3">
      <c r="A27" s="32" t="s">
        <v>29</v>
      </c>
      <c r="B27" s="18" t="s">
        <v>31</v>
      </c>
      <c r="C27" s="111">
        <v>24</v>
      </c>
      <c r="D27" s="57">
        <f>D10+'Schedule 2'!D10-'Schedule 2'!D24</f>
        <v>0</v>
      </c>
      <c r="E27" s="112">
        <f>E10+'Schedule 2'!E10-'Schedule 2'!E24</f>
        <v>0</v>
      </c>
    </row>
    <row r="28" spans="1:5" x14ac:dyDescent="0.3">
      <c r="A28" s="32" t="s">
        <v>34</v>
      </c>
      <c r="B28" s="17" t="s">
        <v>38</v>
      </c>
      <c r="C28" s="111">
        <v>25</v>
      </c>
      <c r="D28" s="57">
        <f>D11+'Schedule 2'!D11-'Schedule 2'!D25</f>
        <v>0</v>
      </c>
      <c r="E28" s="112">
        <f>E11+'Schedule 2'!E11-'Schedule 2'!E25</f>
        <v>0</v>
      </c>
    </row>
    <row r="29" spans="1:5" x14ac:dyDescent="0.3">
      <c r="A29" s="32" t="s">
        <v>35</v>
      </c>
      <c r="B29" s="17" t="s">
        <v>39</v>
      </c>
      <c r="C29" s="111">
        <v>26</v>
      </c>
      <c r="D29" s="57">
        <f>D12+'Schedule 2'!D12-'Schedule 2'!D26</f>
        <v>0</v>
      </c>
      <c r="E29" s="112">
        <f>E12+'Schedule 2'!E12-'Schedule 2'!E26</f>
        <v>0</v>
      </c>
    </row>
    <row r="30" spans="1:5" x14ac:dyDescent="0.3">
      <c r="A30" s="32" t="s">
        <v>30</v>
      </c>
      <c r="B30" s="17" t="s">
        <v>64</v>
      </c>
      <c r="C30" s="111">
        <v>27</v>
      </c>
      <c r="D30" s="57">
        <f>D13+'Schedule 2'!D13-'Schedule 2'!D27</f>
        <v>0</v>
      </c>
      <c r="E30" s="114">
        <f>E13+'Schedule 2'!E13-'Schedule 2'!E27</f>
        <v>0</v>
      </c>
    </row>
    <row r="31" spans="1:5" ht="14.4" thickBot="1" x14ac:dyDescent="0.35">
      <c r="A31" s="125"/>
      <c r="B31" s="121" t="s">
        <v>25</v>
      </c>
      <c r="C31" s="122">
        <v>28</v>
      </c>
      <c r="D31" s="56">
        <f>D14+'Schedule 2'!D14-'Schedule 2'!D28</f>
        <v>0</v>
      </c>
      <c r="E31" s="123">
        <f>E14+'Schedule 2'!E14-'Schedule 2'!E28</f>
        <v>0</v>
      </c>
    </row>
    <row r="33" spans="1:2" x14ac:dyDescent="0.3">
      <c r="A33" s="2" t="s">
        <v>26</v>
      </c>
    </row>
    <row r="34" spans="1:2" x14ac:dyDescent="0.3">
      <c r="B34" s="126"/>
    </row>
  </sheetData>
  <sheetProtection algorithmName="SHA-512" hashValue="V9ZfF9rXaWWRrOHWv0cwvrZfvCnvB2SiGiDNGRbbohYr9PVdRWnJenfenGAIRsmjHXEQelfl3eqom75V5lJyYw==" saltValue="AA+c9tfpZDr7dEhEaeEmVw==" spinCount="100000" sheet="1" objects="1" scenarios="1"/>
  <protectedRanges>
    <protectedRange algorithmName="SHA-512" hashValue="ps6sfhgf7tx4WEWNm4f3D4a7Gbk0VEG6W/M+KkgSXCiQGPnDieJAOI33vuiBYMqwFlxEIJ7YMmpvlbQB7oY2pg==" saltValue="Kp6hnpLBnrdKNxHFK9Hjkw==" spinCount="100000" sqref="D15:E31" name="Schedule 1 Ending Balance"/>
  </protectedRanges>
  <mergeCells count="5">
    <mergeCell ref="A19:B19"/>
    <mergeCell ref="A2:B2"/>
    <mergeCell ref="A15:B15"/>
    <mergeCell ref="A1:B1"/>
    <mergeCell ref="A17:B17"/>
  </mergeCells>
  <phoneticPr fontId="4" type="noConversion"/>
  <printOptions horizontalCentered="1"/>
  <pageMargins left="0.7" right="0.7" top="1.4" bottom="0.75" header="0.3" footer="0.3"/>
  <pageSetup orientation="portrait" r:id="rId1"/>
  <headerFooter>
    <oddHeader>&amp;L&amp;"-,Regular"&amp;11City/County of _______&amp;C&amp;"-,Bold"
&amp;14M2 Expenditure Report&amp;10
&amp;12Fiscal Year Ended June 30, 2025&amp;10
&amp;12Beginning and Ending Balances&amp;R&amp;"-,Bold"Schedule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8"/>
  <sheetViews>
    <sheetView showGridLines="0" view="pageLayout" zoomScale="90" zoomScaleNormal="100" zoomScalePageLayoutView="90" workbookViewId="0">
      <selection sqref="A1:B1"/>
    </sheetView>
  </sheetViews>
  <sheetFormatPr defaultColWidth="9.21875" defaultRowHeight="13.8" x14ac:dyDescent="0.3"/>
  <cols>
    <col min="1" max="1" width="4.21875" style="2" customWidth="1"/>
    <col min="2" max="2" width="53.21875" style="2" customWidth="1"/>
    <col min="3" max="3" width="6.77734375" style="3" customWidth="1"/>
    <col min="4" max="4" width="13.77734375" style="5" customWidth="1"/>
    <col min="5" max="5" width="13.77734375" style="2" customWidth="1"/>
    <col min="6" max="16384" width="9.21875" style="2"/>
  </cols>
  <sheetData>
    <row r="1" spans="1:5" s="1" customFormat="1" ht="27.6" x14ac:dyDescent="0.25">
      <c r="A1" s="190" t="s">
        <v>0</v>
      </c>
      <c r="B1" s="191"/>
      <c r="C1" s="6" t="s">
        <v>1</v>
      </c>
      <c r="D1" s="7" t="s">
        <v>16</v>
      </c>
      <c r="E1" s="7" t="s">
        <v>44</v>
      </c>
    </row>
    <row r="2" spans="1:5" x14ac:dyDescent="0.3">
      <c r="A2" s="192" t="s">
        <v>19</v>
      </c>
      <c r="B2" s="193"/>
      <c r="C2" s="11"/>
      <c r="D2" s="12"/>
      <c r="E2" s="12"/>
    </row>
    <row r="3" spans="1:5" x14ac:dyDescent="0.3">
      <c r="A3" s="32" t="s">
        <v>45</v>
      </c>
      <c r="B3" s="17" t="s">
        <v>72</v>
      </c>
      <c r="C3" s="13">
        <v>1</v>
      </c>
      <c r="D3" s="23">
        <v>0</v>
      </c>
      <c r="E3" s="23">
        <v>0</v>
      </c>
    </row>
    <row r="4" spans="1:5" x14ac:dyDescent="0.3">
      <c r="A4" s="32" t="s">
        <v>48</v>
      </c>
      <c r="B4" s="17" t="s">
        <v>69</v>
      </c>
      <c r="C4" s="14">
        <v>2</v>
      </c>
      <c r="D4" s="24">
        <v>0</v>
      </c>
      <c r="E4" s="24">
        <v>0</v>
      </c>
    </row>
    <row r="5" spans="1:5" x14ac:dyDescent="0.3">
      <c r="A5" s="32" t="s">
        <v>42</v>
      </c>
      <c r="B5" s="18" t="s">
        <v>70</v>
      </c>
      <c r="C5" s="14">
        <v>3</v>
      </c>
      <c r="D5" s="24">
        <v>0</v>
      </c>
      <c r="E5" s="24">
        <v>0</v>
      </c>
    </row>
    <row r="6" spans="1:5" x14ac:dyDescent="0.3">
      <c r="A6" s="32" t="s">
        <v>49</v>
      </c>
      <c r="B6" s="17" t="s">
        <v>63</v>
      </c>
      <c r="C6" s="14">
        <v>4</v>
      </c>
      <c r="D6" s="24">
        <v>0</v>
      </c>
      <c r="E6" s="24">
        <v>0</v>
      </c>
    </row>
    <row r="7" spans="1:5" x14ac:dyDescent="0.3">
      <c r="A7" s="32" t="s">
        <v>41</v>
      </c>
      <c r="B7" s="17" t="s">
        <v>40</v>
      </c>
      <c r="C7" s="14">
        <v>5</v>
      </c>
      <c r="D7" s="24">
        <v>0</v>
      </c>
      <c r="E7" s="24">
        <v>0</v>
      </c>
    </row>
    <row r="8" spans="1:5" x14ac:dyDescent="0.3">
      <c r="A8" s="32" t="s">
        <v>32</v>
      </c>
      <c r="B8" s="17" t="s">
        <v>36</v>
      </c>
      <c r="C8" s="14">
        <v>6</v>
      </c>
      <c r="D8" s="24">
        <v>0</v>
      </c>
      <c r="E8" s="24">
        <v>0</v>
      </c>
    </row>
    <row r="9" spans="1:5" ht="30.6" customHeight="1" x14ac:dyDescent="0.3">
      <c r="A9" s="32" t="s">
        <v>33</v>
      </c>
      <c r="B9" s="18" t="s">
        <v>37</v>
      </c>
      <c r="C9" s="14">
        <v>7</v>
      </c>
      <c r="D9" s="24">
        <v>0</v>
      </c>
      <c r="E9" s="24">
        <v>0</v>
      </c>
    </row>
    <row r="10" spans="1:5" x14ac:dyDescent="0.3">
      <c r="A10" s="32" t="s">
        <v>29</v>
      </c>
      <c r="B10" s="17" t="s">
        <v>31</v>
      </c>
      <c r="C10" s="13">
        <v>8</v>
      </c>
      <c r="D10" s="24">
        <v>0</v>
      </c>
      <c r="E10" s="24">
        <v>0</v>
      </c>
    </row>
    <row r="11" spans="1:5" x14ac:dyDescent="0.3">
      <c r="A11" s="32" t="s">
        <v>34</v>
      </c>
      <c r="B11" s="17" t="s">
        <v>38</v>
      </c>
      <c r="C11" s="14">
        <v>9</v>
      </c>
      <c r="D11" s="24">
        <v>0</v>
      </c>
      <c r="E11" s="24">
        <v>0</v>
      </c>
    </row>
    <row r="12" spans="1:5" x14ac:dyDescent="0.3">
      <c r="A12" s="32" t="s">
        <v>35</v>
      </c>
      <c r="B12" s="17" t="s">
        <v>39</v>
      </c>
      <c r="C12" s="14">
        <v>10</v>
      </c>
      <c r="D12" s="24">
        <v>0</v>
      </c>
      <c r="E12" s="24">
        <v>0</v>
      </c>
    </row>
    <row r="13" spans="1:5" x14ac:dyDescent="0.3">
      <c r="A13" s="32" t="s">
        <v>30</v>
      </c>
      <c r="B13" s="17" t="s">
        <v>64</v>
      </c>
      <c r="C13" s="14">
        <v>11</v>
      </c>
      <c r="D13" s="24">
        <v>0</v>
      </c>
      <c r="E13" s="24">
        <v>0</v>
      </c>
    </row>
    <row r="14" spans="1:5" ht="14.4" thickBot="1" x14ac:dyDescent="0.35">
      <c r="A14" s="33"/>
      <c r="B14" s="20" t="s">
        <v>25</v>
      </c>
      <c r="C14" s="15">
        <v>12</v>
      </c>
      <c r="D14" s="25">
        <v>0</v>
      </c>
      <c r="E14" s="25">
        <v>0</v>
      </c>
    </row>
    <row r="15" spans="1:5" ht="14.4" thickBot="1" x14ac:dyDescent="0.35">
      <c r="A15" s="188" t="s">
        <v>51</v>
      </c>
      <c r="B15" s="189"/>
      <c r="C15" s="8">
        <v>13</v>
      </c>
      <c r="D15" s="16">
        <f>SUM(D3:D14)</f>
        <v>0</v>
      </c>
      <c r="E15" s="16">
        <f>SUM(E3:E14)</f>
        <v>0</v>
      </c>
    </row>
    <row r="16" spans="1:5" x14ac:dyDescent="0.3">
      <c r="A16" s="194" t="s">
        <v>20</v>
      </c>
      <c r="B16" s="195"/>
      <c r="C16" s="11"/>
      <c r="D16" s="12"/>
      <c r="E16" s="12"/>
    </row>
    <row r="17" spans="1:5" x14ac:dyDescent="0.3">
      <c r="A17" s="32" t="s">
        <v>45</v>
      </c>
      <c r="B17" s="17" t="s">
        <v>72</v>
      </c>
      <c r="C17" s="13">
        <v>14</v>
      </c>
      <c r="D17" s="23">
        <v>0</v>
      </c>
      <c r="E17" s="23">
        <v>0</v>
      </c>
    </row>
    <row r="18" spans="1:5" x14ac:dyDescent="0.3">
      <c r="A18" s="32" t="s">
        <v>48</v>
      </c>
      <c r="B18" s="17" t="s">
        <v>69</v>
      </c>
      <c r="C18" s="14">
        <v>15</v>
      </c>
      <c r="D18" s="24">
        <v>0</v>
      </c>
      <c r="E18" s="24">
        <v>0</v>
      </c>
    </row>
    <row r="19" spans="1:5" x14ac:dyDescent="0.3">
      <c r="A19" s="32" t="s">
        <v>42</v>
      </c>
      <c r="B19" s="18" t="s">
        <v>70</v>
      </c>
      <c r="C19" s="13">
        <v>16</v>
      </c>
      <c r="D19" s="24">
        <v>0</v>
      </c>
      <c r="E19" s="24">
        <v>0</v>
      </c>
    </row>
    <row r="20" spans="1:5" x14ac:dyDescent="0.3">
      <c r="A20" s="32" t="s">
        <v>49</v>
      </c>
      <c r="B20" s="17" t="s">
        <v>63</v>
      </c>
      <c r="C20" s="14">
        <v>17</v>
      </c>
      <c r="D20" s="24">
        <v>0</v>
      </c>
      <c r="E20" s="24">
        <v>0</v>
      </c>
    </row>
    <row r="21" spans="1:5" x14ac:dyDescent="0.3">
      <c r="A21" s="32" t="s">
        <v>41</v>
      </c>
      <c r="B21" s="17" t="s">
        <v>40</v>
      </c>
      <c r="C21" s="13">
        <v>18</v>
      </c>
      <c r="D21" s="24">
        <v>0</v>
      </c>
      <c r="E21" s="24">
        <v>0</v>
      </c>
    </row>
    <row r="22" spans="1:5" x14ac:dyDescent="0.3">
      <c r="A22" s="32" t="s">
        <v>32</v>
      </c>
      <c r="B22" s="17" t="s">
        <v>36</v>
      </c>
      <c r="C22" s="14">
        <v>19</v>
      </c>
      <c r="D22" s="24">
        <v>0</v>
      </c>
      <c r="E22" s="24">
        <v>0</v>
      </c>
    </row>
    <row r="23" spans="1:5" ht="27" customHeight="1" x14ac:dyDescent="0.3">
      <c r="A23" s="32" t="s">
        <v>33</v>
      </c>
      <c r="B23" s="18" t="s">
        <v>37</v>
      </c>
      <c r="C23" s="13">
        <v>20</v>
      </c>
      <c r="D23" s="24">
        <v>0</v>
      </c>
      <c r="E23" s="24">
        <v>0</v>
      </c>
    </row>
    <row r="24" spans="1:5" x14ac:dyDescent="0.3">
      <c r="A24" s="32" t="s">
        <v>29</v>
      </c>
      <c r="B24" s="17" t="s">
        <v>31</v>
      </c>
      <c r="C24" s="14">
        <v>21</v>
      </c>
      <c r="D24" s="24">
        <v>0</v>
      </c>
      <c r="E24" s="24">
        <v>0</v>
      </c>
    </row>
    <row r="25" spans="1:5" x14ac:dyDescent="0.3">
      <c r="A25" s="32" t="s">
        <v>34</v>
      </c>
      <c r="B25" s="17" t="s">
        <v>38</v>
      </c>
      <c r="C25" s="13">
        <v>22</v>
      </c>
      <c r="D25" s="24">
        <v>0</v>
      </c>
      <c r="E25" s="24">
        <v>0</v>
      </c>
    </row>
    <row r="26" spans="1:5" x14ac:dyDescent="0.3">
      <c r="A26" s="32" t="s">
        <v>35</v>
      </c>
      <c r="B26" s="17" t="s">
        <v>39</v>
      </c>
      <c r="C26" s="14">
        <v>23</v>
      </c>
      <c r="D26" s="24">
        <v>0</v>
      </c>
      <c r="E26" s="24">
        <v>0</v>
      </c>
    </row>
    <row r="27" spans="1:5" x14ac:dyDescent="0.3">
      <c r="A27" s="32" t="s">
        <v>30</v>
      </c>
      <c r="B27" s="17" t="s">
        <v>64</v>
      </c>
      <c r="C27" s="13">
        <v>24</v>
      </c>
      <c r="D27" s="24">
        <v>0</v>
      </c>
      <c r="E27" s="24">
        <v>0</v>
      </c>
    </row>
    <row r="28" spans="1:5" ht="14.4" thickBot="1" x14ac:dyDescent="0.35">
      <c r="A28" s="19"/>
      <c r="B28" s="20" t="s">
        <v>25</v>
      </c>
      <c r="C28" s="15">
        <v>25</v>
      </c>
      <c r="D28" s="25">
        <v>0</v>
      </c>
      <c r="E28" s="26">
        <v>0</v>
      </c>
    </row>
    <row r="29" spans="1:5" ht="14.4" thickBot="1" x14ac:dyDescent="0.35">
      <c r="A29" s="188" t="s">
        <v>52</v>
      </c>
      <c r="B29" s="189"/>
      <c r="C29" s="8">
        <v>26</v>
      </c>
      <c r="D29" s="16">
        <f>SUM(D17:D28)</f>
        <v>0</v>
      </c>
      <c r="E29" s="16">
        <f>SUM(E17:E28)</f>
        <v>0</v>
      </c>
    </row>
    <row r="30" spans="1:5" s="4" customFormat="1" ht="16.5" customHeight="1" thickBot="1" x14ac:dyDescent="0.3">
      <c r="A30" s="186" t="s">
        <v>53</v>
      </c>
      <c r="B30" s="187"/>
      <c r="C30" s="8">
        <v>27</v>
      </c>
      <c r="D30" s="127">
        <f>D15-D29</f>
        <v>0</v>
      </c>
      <c r="E30" s="127">
        <f>E15-E29</f>
        <v>0</v>
      </c>
    </row>
    <row r="31" spans="1:5" ht="6.6" customHeight="1" x14ac:dyDescent="0.3">
      <c r="A31" s="47"/>
      <c r="B31" s="47"/>
      <c r="C31" s="48"/>
      <c r="D31" s="49"/>
      <c r="E31" s="47"/>
    </row>
    <row r="32" spans="1:5" x14ac:dyDescent="0.3">
      <c r="A32" s="50" t="s">
        <v>26</v>
      </c>
      <c r="B32" s="50"/>
      <c r="C32" s="50"/>
      <c r="D32" s="50"/>
      <c r="E32" s="50"/>
    </row>
    <row r="33" spans="1:6" x14ac:dyDescent="0.3">
      <c r="A33" s="51"/>
      <c r="B33" s="51"/>
      <c r="C33" s="52"/>
      <c r="D33" s="53"/>
      <c r="E33" s="51"/>
    </row>
    <row r="34" spans="1:6" x14ac:dyDescent="0.3">
      <c r="A34" s="51"/>
      <c r="B34" s="51"/>
      <c r="C34" s="52"/>
      <c r="D34" s="53"/>
      <c r="E34" s="51"/>
    </row>
    <row r="35" spans="1:6" x14ac:dyDescent="0.3">
      <c r="A35" s="51"/>
      <c r="B35" s="51"/>
      <c r="C35" s="52"/>
      <c r="D35" s="53"/>
      <c r="E35" s="51"/>
    </row>
    <row r="36" spans="1:6" x14ac:dyDescent="0.3">
      <c r="A36" s="51"/>
      <c r="B36" s="51"/>
      <c r="C36" s="51"/>
      <c r="D36" s="51"/>
      <c r="E36" s="51"/>
      <c r="F36" s="9"/>
    </row>
    <row r="37" spans="1:6" x14ac:dyDescent="0.3">
      <c r="A37" s="54"/>
      <c r="B37" s="54"/>
      <c r="C37" s="54"/>
      <c r="D37" s="54"/>
      <c r="E37" s="54"/>
      <c r="F37" s="10"/>
    </row>
    <row r="38" spans="1:6" x14ac:dyDescent="0.3">
      <c r="A38" s="54"/>
      <c r="B38" s="54"/>
      <c r="C38" s="54"/>
      <c r="D38" s="54"/>
      <c r="E38" s="54"/>
      <c r="F38" s="10"/>
    </row>
    <row r="39" spans="1:6" x14ac:dyDescent="0.3">
      <c r="A39" s="51"/>
      <c r="B39" s="51"/>
      <c r="C39" s="52"/>
      <c r="D39" s="53"/>
      <c r="E39" s="51"/>
    </row>
    <row r="40" spans="1:6" x14ac:dyDescent="0.3">
      <c r="A40" s="51"/>
      <c r="B40" s="51"/>
      <c r="C40" s="52"/>
      <c r="D40" s="53"/>
      <c r="E40" s="51"/>
    </row>
    <row r="41" spans="1:6" x14ac:dyDescent="0.3">
      <c r="A41" s="51"/>
      <c r="B41" s="51"/>
      <c r="C41" s="52"/>
      <c r="D41" s="53"/>
      <c r="E41" s="51"/>
    </row>
    <row r="42" spans="1:6" x14ac:dyDescent="0.3">
      <c r="A42" s="51"/>
      <c r="B42" s="51"/>
      <c r="C42" s="52"/>
      <c r="D42" s="53"/>
      <c r="E42" s="51"/>
    </row>
    <row r="43" spans="1:6" x14ac:dyDescent="0.3">
      <c r="A43" s="51"/>
      <c r="B43" s="51"/>
      <c r="C43" s="52"/>
      <c r="D43" s="53"/>
      <c r="E43" s="51"/>
    </row>
    <row r="44" spans="1:6" x14ac:dyDescent="0.3">
      <c r="A44" s="51"/>
      <c r="B44" s="51"/>
      <c r="C44" s="52"/>
      <c r="D44" s="53"/>
      <c r="E44" s="51"/>
    </row>
    <row r="45" spans="1:6" x14ac:dyDescent="0.3">
      <c r="A45" s="51"/>
      <c r="B45" s="51"/>
      <c r="C45" s="52"/>
      <c r="D45" s="53"/>
      <c r="E45" s="51"/>
    </row>
    <row r="46" spans="1:6" x14ac:dyDescent="0.3">
      <c r="A46" s="51"/>
      <c r="B46" s="51"/>
      <c r="C46" s="52"/>
      <c r="D46" s="53"/>
      <c r="E46" s="51"/>
    </row>
    <row r="47" spans="1:6" x14ac:dyDescent="0.3">
      <c r="A47" s="51"/>
      <c r="B47" s="51"/>
      <c r="C47" s="52"/>
      <c r="D47" s="53"/>
      <c r="E47" s="51"/>
    </row>
    <row r="49" spans="1:5" x14ac:dyDescent="0.3">
      <c r="A49" s="37"/>
      <c r="B49" s="37"/>
      <c r="C49" s="38"/>
      <c r="D49" s="39"/>
      <c r="E49" s="37"/>
    </row>
    <row r="50" spans="1:5" x14ac:dyDescent="0.3">
      <c r="A50" s="37"/>
      <c r="B50" s="37"/>
      <c r="C50" s="38"/>
      <c r="D50" s="39"/>
      <c r="E50" s="37"/>
    </row>
    <row r="51" spans="1:5" x14ac:dyDescent="0.3">
      <c r="A51" s="37"/>
      <c r="B51" s="37"/>
      <c r="C51" s="38"/>
      <c r="D51" s="39"/>
      <c r="E51" s="37"/>
    </row>
    <row r="52" spans="1:5" x14ac:dyDescent="0.3">
      <c r="A52" s="37"/>
      <c r="B52" s="37"/>
      <c r="C52" s="38"/>
      <c r="D52" s="39"/>
      <c r="E52" s="37"/>
    </row>
    <row r="53" spans="1:5" x14ac:dyDescent="0.3">
      <c r="A53" s="37"/>
      <c r="B53" s="37"/>
      <c r="C53" s="38"/>
      <c r="D53" s="39"/>
      <c r="E53" s="37"/>
    </row>
    <row r="54" spans="1:5" x14ac:dyDescent="0.3">
      <c r="A54" s="37"/>
      <c r="B54" s="37"/>
      <c r="C54" s="38"/>
      <c r="D54" s="39"/>
      <c r="E54" s="37"/>
    </row>
    <row r="55" spans="1:5" x14ac:dyDescent="0.3">
      <c r="A55" s="37"/>
      <c r="B55" s="37"/>
      <c r="C55" s="38"/>
      <c r="D55" s="39"/>
      <c r="E55" s="37"/>
    </row>
    <row r="56" spans="1:5" x14ac:dyDescent="0.3">
      <c r="A56" s="37"/>
      <c r="B56" s="37"/>
      <c r="C56" s="38"/>
      <c r="D56" s="39"/>
      <c r="E56" s="37"/>
    </row>
    <row r="57" spans="1:5" x14ac:dyDescent="0.3">
      <c r="A57" s="37"/>
      <c r="B57" s="37"/>
      <c r="C57" s="38"/>
      <c r="D57" s="39"/>
      <c r="E57" s="37"/>
    </row>
    <row r="58" spans="1:5" x14ac:dyDescent="0.3">
      <c r="A58" s="37"/>
      <c r="B58" s="37"/>
      <c r="C58" s="38"/>
      <c r="D58" s="39"/>
      <c r="E58" s="37"/>
    </row>
    <row r="59" spans="1:5" x14ac:dyDescent="0.3">
      <c r="A59" s="37"/>
      <c r="B59" s="37"/>
      <c r="C59" s="38"/>
      <c r="D59" s="39"/>
      <c r="E59" s="37"/>
    </row>
    <row r="60" spans="1:5" x14ac:dyDescent="0.3">
      <c r="A60" s="37"/>
      <c r="B60" s="37"/>
      <c r="C60" s="38"/>
      <c r="D60" s="39"/>
      <c r="E60" s="37"/>
    </row>
    <row r="61" spans="1:5" x14ac:dyDescent="0.3">
      <c r="A61" s="37"/>
      <c r="B61" s="37"/>
      <c r="C61" s="38"/>
      <c r="D61" s="39"/>
      <c r="E61" s="37"/>
    </row>
    <row r="62" spans="1:5" x14ac:dyDescent="0.3">
      <c r="A62" s="37"/>
      <c r="B62" s="37"/>
      <c r="C62" s="38"/>
      <c r="D62" s="39"/>
      <c r="E62" s="37"/>
    </row>
    <row r="63" spans="1:5" x14ac:dyDescent="0.3">
      <c r="A63" s="37"/>
      <c r="B63" s="37"/>
      <c r="C63" s="38"/>
      <c r="D63" s="39"/>
      <c r="E63" s="37"/>
    </row>
    <row r="64" spans="1:5" x14ac:dyDescent="0.3">
      <c r="A64" s="37"/>
      <c r="B64" s="37"/>
      <c r="C64" s="38"/>
      <c r="D64" s="39"/>
      <c r="E64" s="37"/>
    </row>
    <row r="65" spans="1:5" x14ac:dyDescent="0.3">
      <c r="A65" s="37"/>
      <c r="B65" s="37"/>
      <c r="C65" s="38"/>
      <c r="D65" s="39"/>
      <c r="E65" s="37"/>
    </row>
    <row r="66" spans="1:5" x14ac:dyDescent="0.3">
      <c r="A66" s="37"/>
      <c r="B66" s="37"/>
      <c r="C66" s="38"/>
      <c r="D66" s="39"/>
      <c r="E66" s="37"/>
    </row>
    <row r="67" spans="1:5" x14ac:dyDescent="0.3">
      <c r="A67" s="37"/>
      <c r="B67" s="37"/>
      <c r="C67" s="38"/>
      <c r="D67" s="39"/>
      <c r="E67" s="37"/>
    </row>
    <row r="68" spans="1:5" x14ac:dyDescent="0.3">
      <c r="A68" s="37"/>
      <c r="B68" s="37"/>
      <c r="C68" s="38"/>
      <c r="D68" s="39"/>
      <c r="E68" s="37"/>
    </row>
    <row r="69" spans="1:5" x14ac:dyDescent="0.3">
      <c r="A69" s="37"/>
      <c r="B69" s="37"/>
      <c r="C69" s="38"/>
      <c r="D69" s="39"/>
      <c r="E69" s="37"/>
    </row>
    <row r="70" spans="1:5" x14ac:dyDescent="0.3">
      <c r="A70" s="37"/>
      <c r="B70" s="37"/>
      <c r="C70" s="38"/>
      <c r="D70" s="39"/>
      <c r="E70" s="37"/>
    </row>
    <row r="71" spans="1:5" x14ac:dyDescent="0.3">
      <c r="A71" s="37"/>
      <c r="B71" s="37"/>
      <c r="C71" s="38"/>
      <c r="D71" s="39"/>
      <c r="E71" s="37"/>
    </row>
    <row r="72" spans="1:5" x14ac:dyDescent="0.3">
      <c r="A72" s="37"/>
      <c r="B72" s="37"/>
      <c r="C72" s="38"/>
      <c r="D72" s="39"/>
      <c r="E72" s="37"/>
    </row>
    <row r="73" spans="1:5" x14ac:dyDescent="0.3">
      <c r="A73" s="37"/>
      <c r="B73" s="37"/>
      <c r="C73" s="38"/>
      <c r="D73" s="39"/>
      <c r="E73" s="37"/>
    </row>
    <row r="74" spans="1:5" x14ac:dyDescent="0.3">
      <c r="A74" s="37"/>
      <c r="B74" s="37"/>
      <c r="C74" s="38"/>
      <c r="D74" s="39"/>
      <c r="E74" s="37"/>
    </row>
    <row r="75" spans="1:5" x14ac:dyDescent="0.3">
      <c r="A75" s="37"/>
      <c r="B75" s="37"/>
      <c r="C75" s="38"/>
      <c r="D75" s="39"/>
      <c r="E75" s="37"/>
    </row>
    <row r="76" spans="1:5" x14ac:dyDescent="0.3">
      <c r="A76" s="37"/>
      <c r="B76" s="37"/>
      <c r="C76" s="38"/>
      <c r="D76" s="39"/>
      <c r="E76" s="37"/>
    </row>
    <row r="77" spans="1:5" x14ac:dyDescent="0.3">
      <c r="A77" s="37"/>
      <c r="B77" s="37"/>
      <c r="C77" s="38"/>
      <c r="D77" s="39"/>
      <c r="E77" s="37"/>
    </row>
    <row r="78" spans="1:5" x14ac:dyDescent="0.3">
      <c r="A78" s="37"/>
      <c r="B78" s="37"/>
      <c r="C78" s="38"/>
      <c r="D78" s="39"/>
      <c r="E78" s="37"/>
    </row>
    <row r="79" spans="1:5" x14ac:dyDescent="0.3">
      <c r="A79" s="37"/>
      <c r="B79" s="37"/>
      <c r="C79" s="38"/>
      <c r="D79" s="39"/>
      <c r="E79" s="37"/>
    </row>
    <row r="80" spans="1:5" x14ac:dyDescent="0.3">
      <c r="A80" s="37"/>
      <c r="B80" s="37"/>
      <c r="C80" s="38"/>
      <c r="D80" s="39"/>
      <c r="E80" s="37"/>
    </row>
    <row r="81" spans="1:5" x14ac:dyDescent="0.3">
      <c r="A81" s="37"/>
      <c r="B81" s="37"/>
      <c r="C81" s="38"/>
      <c r="D81" s="39"/>
      <c r="E81" s="37"/>
    </row>
    <row r="82" spans="1:5" x14ac:dyDescent="0.3">
      <c r="A82" s="37"/>
      <c r="B82" s="37"/>
      <c r="C82" s="38"/>
      <c r="D82" s="39"/>
      <c r="E82" s="37"/>
    </row>
    <row r="83" spans="1:5" x14ac:dyDescent="0.3">
      <c r="A83" s="37"/>
      <c r="B83" s="37"/>
      <c r="C83" s="38"/>
      <c r="D83" s="39"/>
      <c r="E83" s="37"/>
    </row>
    <row r="84" spans="1:5" x14ac:dyDescent="0.3">
      <c r="A84" s="37"/>
      <c r="B84" s="37"/>
      <c r="C84" s="38"/>
      <c r="D84" s="39"/>
      <c r="E84" s="37"/>
    </row>
    <row r="85" spans="1:5" x14ac:dyDescent="0.3">
      <c r="A85" s="37"/>
      <c r="B85" s="37"/>
      <c r="C85" s="38"/>
      <c r="D85" s="39"/>
      <c r="E85" s="37"/>
    </row>
    <row r="86" spans="1:5" x14ac:dyDescent="0.3">
      <c r="A86" s="37"/>
      <c r="B86" s="37"/>
      <c r="C86" s="38"/>
      <c r="D86" s="39"/>
      <c r="E86" s="37"/>
    </row>
    <row r="87" spans="1:5" x14ac:dyDescent="0.3">
      <c r="A87" s="37"/>
      <c r="B87" s="37"/>
      <c r="C87" s="38"/>
      <c r="D87" s="39"/>
      <c r="E87" s="37"/>
    </row>
    <row r="88" spans="1:5" x14ac:dyDescent="0.3">
      <c r="A88" s="37"/>
      <c r="B88" s="37"/>
      <c r="C88" s="38"/>
      <c r="D88" s="39"/>
      <c r="E88" s="37"/>
    </row>
    <row r="89" spans="1:5" x14ac:dyDescent="0.3">
      <c r="A89" s="37"/>
      <c r="B89" s="37"/>
      <c r="C89" s="38"/>
      <c r="D89" s="39"/>
      <c r="E89" s="37"/>
    </row>
    <row r="90" spans="1:5" x14ac:dyDescent="0.3">
      <c r="A90" s="37"/>
      <c r="B90" s="37"/>
      <c r="C90" s="38"/>
      <c r="D90" s="39"/>
      <c r="E90" s="37"/>
    </row>
    <row r="91" spans="1:5" x14ac:dyDescent="0.3">
      <c r="A91" s="37"/>
      <c r="B91" s="37"/>
      <c r="C91" s="38"/>
      <c r="D91" s="39"/>
      <c r="E91" s="37"/>
    </row>
    <row r="92" spans="1:5" x14ac:dyDescent="0.3">
      <c r="A92" s="37"/>
      <c r="B92" s="37"/>
      <c r="C92" s="38"/>
      <c r="D92" s="39"/>
      <c r="E92" s="37"/>
    </row>
    <row r="93" spans="1:5" x14ac:dyDescent="0.3">
      <c r="A93" s="37"/>
      <c r="B93" s="37"/>
      <c r="C93" s="38"/>
      <c r="D93" s="39"/>
      <c r="E93" s="37"/>
    </row>
    <row r="94" spans="1:5" x14ac:dyDescent="0.3">
      <c r="A94" s="37"/>
      <c r="B94" s="37"/>
      <c r="C94" s="38"/>
      <c r="D94" s="39"/>
      <c r="E94" s="37"/>
    </row>
    <row r="95" spans="1:5" x14ac:dyDescent="0.3">
      <c r="A95" s="37"/>
      <c r="B95" s="37"/>
      <c r="C95" s="38"/>
      <c r="D95" s="39"/>
      <c r="E95" s="37"/>
    </row>
    <row r="96" spans="1:5" x14ac:dyDescent="0.3">
      <c r="A96" s="37"/>
      <c r="B96" s="37"/>
      <c r="C96" s="38"/>
      <c r="D96" s="39"/>
      <c r="E96" s="37"/>
    </row>
    <row r="97" spans="1:5" x14ac:dyDescent="0.3">
      <c r="A97" s="37"/>
      <c r="B97" s="37"/>
      <c r="C97" s="38"/>
      <c r="D97" s="39"/>
      <c r="E97" s="37"/>
    </row>
    <row r="98" spans="1:5" x14ac:dyDescent="0.3">
      <c r="A98" s="37"/>
      <c r="B98" s="37"/>
      <c r="C98" s="38"/>
      <c r="D98" s="39"/>
      <c r="E98" s="37"/>
    </row>
    <row r="99" spans="1:5" x14ac:dyDescent="0.3">
      <c r="A99" s="37"/>
      <c r="B99" s="37"/>
      <c r="C99" s="38"/>
      <c r="D99" s="39"/>
      <c r="E99" s="37"/>
    </row>
    <row r="100" spans="1:5" x14ac:dyDescent="0.3">
      <c r="A100" s="37"/>
      <c r="B100" s="37"/>
      <c r="C100" s="38"/>
      <c r="D100" s="39"/>
      <c r="E100" s="37"/>
    </row>
    <row r="101" spans="1:5" x14ac:dyDescent="0.3">
      <c r="A101" s="37"/>
      <c r="B101" s="37"/>
      <c r="C101" s="38"/>
      <c r="D101" s="39"/>
      <c r="E101" s="37"/>
    </row>
    <row r="102" spans="1:5" x14ac:dyDescent="0.3">
      <c r="A102" s="37"/>
      <c r="B102" s="37"/>
      <c r="C102" s="38"/>
      <c r="D102" s="39"/>
      <c r="E102" s="37"/>
    </row>
    <row r="103" spans="1:5" x14ac:dyDescent="0.3">
      <c r="A103" s="37"/>
      <c r="B103" s="37"/>
      <c r="C103" s="38"/>
      <c r="D103" s="39"/>
      <c r="E103" s="37"/>
    </row>
    <row r="104" spans="1:5" x14ac:dyDescent="0.3">
      <c r="A104" s="37"/>
      <c r="B104" s="37"/>
      <c r="C104" s="38"/>
      <c r="D104" s="39"/>
      <c r="E104" s="37"/>
    </row>
    <row r="105" spans="1:5" x14ac:dyDescent="0.3">
      <c r="A105" s="37"/>
      <c r="B105" s="37"/>
      <c r="C105" s="38"/>
      <c r="D105" s="39"/>
      <c r="E105" s="37"/>
    </row>
    <row r="106" spans="1:5" x14ac:dyDescent="0.3">
      <c r="A106" s="37"/>
      <c r="B106" s="37"/>
      <c r="C106" s="38"/>
      <c r="D106" s="39"/>
      <c r="E106" s="37"/>
    </row>
    <row r="107" spans="1:5" x14ac:dyDescent="0.3">
      <c r="A107" s="37"/>
      <c r="B107" s="37"/>
      <c r="C107" s="38"/>
      <c r="D107" s="39"/>
      <c r="E107" s="37"/>
    </row>
    <row r="108" spans="1:5" x14ac:dyDescent="0.3">
      <c r="A108" s="37"/>
      <c r="B108" s="37"/>
      <c r="C108" s="38"/>
      <c r="D108" s="39"/>
      <c r="E108" s="37"/>
    </row>
    <row r="109" spans="1:5" x14ac:dyDescent="0.3">
      <c r="A109" s="37"/>
      <c r="B109" s="37"/>
      <c r="C109" s="38"/>
      <c r="D109" s="39"/>
      <c r="E109" s="37"/>
    </row>
    <row r="110" spans="1:5" x14ac:dyDescent="0.3">
      <c r="A110" s="37"/>
      <c r="B110" s="37"/>
      <c r="C110" s="38"/>
      <c r="D110" s="39"/>
      <c r="E110" s="37"/>
    </row>
    <row r="111" spans="1:5" x14ac:dyDescent="0.3">
      <c r="A111" s="37"/>
      <c r="B111" s="37"/>
      <c r="C111" s="38"/>
      <c r="D111" s="39"/>
      <c r="E111" s="37"/>
    </row>
    <row r="112" spans="1:5" x14ac:dyDescent="0.3">
      <c r="A112" s="37"/>
      <c r="B112" s="37"/>
      <c r="C112" s="38"/>
      <c r="D112" s="39"/>
      <c r="E112" s="37"/>
    </row>
    <row r="113" spans="1:5" x14ac:dyDescent="0.3">
      <c r="A113" s="37"/>
      <c r="B113" s="37"/>
      <c r="C113" s="38"/>
      <c r="D113" s="39"/>
      <c r="E113" s="37"/>
    </row>
    <row r="114" spans="1:5" x14ac:dyDescent="0.3">
      <c r="A114" s="37"/>
      <c r="B114" s="37"/>
      <c r="C114" s="38"/>
      <c r="D114" s="39"/>
      <c r="E114" s="37"/>
    </row>
    <row r="115" spans="1:5" x14ac:dyDescent="0.3">
      <c r="A115" s="37"/>
      <c r="B115" s="37"/>
      <c r="C115" s="38"/>
      <c r="D115" s="39"/>
      <c r="E115" s="37"/>
    </row>
    <row r="116" spans="1:5" x14ac:dyDescent="0.3">
      <c r="A116" s="37"/>
      <c r="B116" s="37"/>
      <c r="C116" s="38"/>
      <c r="D116" s="39"/>
      <c r="E116" s="37"/>
    </row>
    <row r="117" spans="1:5" x14ac:dyDescent="0.3">
      <c r="A117" s="37"/>
      <c r="B117" s="37"/>
      <c r="C117" s="38"/>
      <c r="D117" s="39"/>
      <c r="E117" s="37"/>
    </row>
    <row r="118" spans="1:5" x14ac:dyDescent="0.3">
      <c r="A118" s="37"/>
      <c r="B118" s="37"/>
      <c r="C118" s="38"/>
      <c r="D118" s="39"/>
      <c r="E118" s="37"/>
    </row>
  </sheetData>
  <sheetProtection algorithmName="SHA-512" hashValue="96hLgOXVDhcyfd0xQdlxGglawg8b2NITyyc1aUDqlet26mjmS/6GtHwM05o++fbrkdGrOKllxin99XpLraX2ow==" saltValue="a2H61iT2fjxY/+BKSRl8Bw==" spinCount="100000" sheet="1" objects="1" scenarios="1"/>
  <protectedRanges>
    <protectedRange algorithmName="SHA-512" hashValue="4SBLbQPgAf5BVMMojSegR83jJEJuvXmDaRNBHxLlHis+roLDNQEUc3TJpcA+ZGID+REkT5pjMp6hlSQiVpOs7g==" saltValue="+jWG0oAFy/vhsZyIHm903w==" spinCount="100000" sqref="D15:E15 D29:E30" name="Revenue and Expense Total"/>
  </protectedRanges>
  <mergeCells count="6">
    <mergeCell ref="A30:B30"/>
    <mergeCell ref="A29:B29"/>
    <mergeCell ref="A1:B1"/>
    <mergeCell ref="A2:B2"/>
    <mergeCell ref="A15:B15"/>
    <mergeCell ref="A16:B16"/>
  </mergeCells>
  <phoneticPr fontId="4" type="noConversion"/>
  <printOptions horizontalCentered="1"/>
  <pageMargins left="0.7" right="0.75" top="1.4" bottom="0.4" header="0.55000000000000004" footer="0.3"/>
  <pageSetup orientation="portrait" r:id="rId1"/>
  <headerFooter>
    <oddHeader>&amp;L&amp;"-,Regular"&amp;11City/County of  ______
&amp;C&amp;"-,Bold"&amp;14M2 Expenditure Report&amp;12
Fiscal Year Ended June 30, 2025
Sources and Uses&amp;R&amp;"-,Bold"Schedule 2</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2B94-510C-4784-974C-FB19C0DC6B13}">
  <dimension ref="A1:Q52"/>
  <sheetViews>
    <sheetView showGridLines="0" view="pageLayout" zoomScale="70" zoomScaleNormal="100" zoomScalePageLayoutView="70" workbookViewId="0">
      <selection sqref="A1:B1"/>
    </sheetView>
  </sheetViews>
  <sheetFormatPr defaultColWidth="9.109375" defaultRowHeight="13.8" x14ac:dyDescent="0.3"/>
  <cols>
    <col min="1" max="1" width="5.44140625" style="2" customWidth="1"/>
    <col min="2" max="2" width="40.6640625" style="2" customWidth="1"/>
    <col min="3" max="3" width="5.33203125" style="3" customWidth="1"/>
    <col min="4" max="4" width="11.6640625" style="2" customWidth="1"/>
    <col min="5" max="5" width="13.33203125" style="2" customWidth="1"/>
    <col min="6" max="6" width="12.33203125" style="2" customWidth="1"/>
    <col min="7" max="7" width="11.6640625" style="2" customWidth="1"/>
    <col min="8" max="8" width="13" style="2" customWidth="1"/>
    <col min="9" max="15" width="11.6640625" style="2" customWidth="1"/>
    <col min="16" max="16" width="13.109375" style="2" customWidth="1"/>
    <col min="17" max="17" width="16.33203125" style="2" customWidth="1"/>
    <col min="18" max="19" width="17.44140625" style="2" customWidth="1"/>
    <col min="20" max="16384" width="9.109375" style="2"/>
  </cols>
  <sheetData>
    <row r="1" spans="1:17" s="1" customFormat="1" ht="55.2" customHeight="1" x14ac:dyDescent="0.25">
      <c r="A1" s="208" t="s">
        <v>2</v>
      </c>
      <c r="B1" s="209"/>
      <c r="C1" s="6" t="s">
        <v>1</v>
      </c>
      <c r="D1" s="128" t="s">
        <v>73</v>
      </c>
      <c r="E1" s="129" t="s">
        <v>74</v>
      </c>
      <c r="F1" s="128" t="s">
        <v>48</v>
      </c>
      <c r="G1" s="128" t="s">
        <v>58</v>
      </c>
      <c r="H1" s="128" t="s">
        <v>42</v>
      </c>
      <c r="I1" s="128" t="s">
        <v>59</v>
      </c>
      <c r="J1" s="130" t="s">
        <v>49</v>
      </c>
      <c r="K1" s="130" t="s">
        <v>75</v>
      </c>
      <c r="L1" s="128" t="s">
        <v>30</v>
      </c>
      <c r="M1" s="128" t="s">
        <v>60</v>
      </c>
      <c r="N1" s="128" t="s">
        <v>76</v>
      </c>
      <c r="O1" s="128" t="s">
        <v>68</v>
      </c>
      <c r="P1" s="128" t="s">
        <v>25</v>
      </c>
      <c r="Q1" s="131" t="s">
        <v>27</v>
      </c>
    </row>
    <row r="2" spans="1:17" ht="18" customHeight="1" x14ac:dyDescent="0.3">
      <c r="A2" s="210" t="s">
        <v>65</v>
      </c>
      <c r="B2" s="211"/>
      <c r="C2" s="132">
        <v>1</v>
      </c>
      <c r="D2" s="84">
        <v>0</v>
      </c>
      <c r="E2" s="84">
        <v>0</v>
      </c>
      <c r="F2" s="84">
        <v>0</v>
      </c>
      <c r="G2" s="84">
        <v>0</v>
      </c>
      <c r="H2" s="84">
        <v>0</v>
      </c>
      <c r="I2" s="84">
        <v>0</v>
      </c>
      <c r="J2" s="84">
        <v>0</v>
      </c>
      <c r="K2" s="84">
        <v>0</v>
      </c>
      <c r="L2" s="84">
        <v>0</v>
      </c>
      <c r="M2" s="84">
        <v>0</v>
      </c>
      <c r="N2" s="84">
        <v>0</v>
      </c>
      <c r="O2" s="84">
        <v>0</v>
      </c>
      <c r="P2" s="84">
        <v>0</v>
      </c>
      <c r="Q2" s="133">
        <f>SUM(D2:P2)</f>
        <v>0</v>
      </c>
    </row>
    <row r="3" spans="1:17" ht="18" customHeight="1" x14ac:dyDescent="0.3">
      <c r="A3" s="194" t="s">
        <v>28</v>
      </c>
      <c r="B3" s="195"/>
      <c r="C3" s="134"/>
      <c r="D3" s="161"/>
      <c r="E3" s="161"/>
      <c r="F3" s="161"/>
      <c r="G3" s="161"/>
      <c r="H3" s="161"/>
      <c r="I3" s="161"/>
      <c r="J3" s="161"/>
      <c r="K3" s="161"/>
      <c r="L3" s="161"/>
      <c r="M3" s="161"/>
      <c r="N3" s="161"/>
      <c r="O3" s="161"/>
      <c r="P3" s="161"/>
      <c r="Q3" s="136"/>
    </row>
    <row r="4" spans="1:17" ht="18" customHeight="1" x14ac:dyDescent="0.3">
      <c r="A4" s="137"/>
      <c r="B4" s="138" t="s">
        <v>3</v>
      </c>
      <c r="C4" s="139">
        <v>2</v>
      </c>
      <c r="D4" s="34">
        <v>0</v>
      </c>
      <c r="E4" s="34">
        <v>0</v>
      </c>
      <c r="F4" s="34">
        <v>0</v>
      </c>
      <c r="G4" s="34">
        <v>0</v>
      </c>
      <c r="H4" s="34">
        <v>0</v>
      </c>
      <c r="I4" s="34">
        <v>0</v>
      </c>
      <c r="J4" s="34">
        <v>0</v>
      </c>
      <c r="K4" s="34">
        <v>0</v>
      </c>
      <c r="L4" s="34">
        <v>0</v>
      </c>
      <c r="M4" s="34">
        <v>0</v>
      </c>
      <c r="N4" s="34">
        <v>0</v>
      </c>
      <c r="O4" s="34">
        <v>0</v>
      </c>
      <c r="P4" s="34">
        <v>0</v>
      </c>
      <c r="Q4" s="140">
        <f>SUM(D4:P4)</f>
        <v>0</v>
      </c>
    </row>
    <row r="5" spans="1:17" ht="18" customHeight="1" x14ac:dyDescent="0.3">
      <c r="A5" s="137"/>
      <c r="B5" s="138" t="s">
        <v>4</v>
      </c>
      <c r="C5" s="139" t="s">
        <v>106</v>
      </c>
      <c r="D5" s="34">
        <v>0</v>
      </c>
      <c r="E5" s="34">
        <v>0</v>
      </c>
      <c r="F5" s="34">
        <v>0</v>
      </c>
      <c r="G5" s="34">
        <v>0</v>
      </c>
      <c r="H5" s="34">
        <v>0</v>
      </c>
      <c r="I5" s="34">
        <v>0</v>
      </c>
      <c r="J5" s="34">
        <v>0</v>
      </c>
      <c r="K5" s="34">
        <v>0</v>
      </c>
      <c r="L5" s="34">
        <v>0</v>
      </c>
      <c r="M5" s="34">
        <v>0</v>
      </c>
      <c r="N5" s="34">
        <v>0</v>
      </c>
      <c r="O5" s="34">
        <v>0</v>
      </c>
      <c r="P5" s="34">
        <v>0</v>
      </c>
      <c r="Q5" s="140">
        <f>SUM(D5:P5)</f>
        <v>0</v>
      </c>
    </row>
    <row r="6" spans="1:17" ht="18" customHeight="1" x14ac:dyDescent="0.3">
      <c r="A6" s="137"/>
      <c r="B6" s="138" t="s">
        <v>105</v>
      </c>
      <c r="C6" s="139" t="s">
        <v>104</v>
      </c>
      <c r="D6" s="34">
        <v>0</v>
      </c>
      <c r="E6" s="34">
        <v>0</v>
      </c>
      <c r="F6" s="34">
        <v>0</v>
      </c>
      <c r="G6" s="34">
        <v>0</v>
      </c>
      <c r="H6" s="34">
        <v>0</v>
      </c>
      <c r="I6" s="34">
        <v>0</v>
      </c>
      <c r="J6" s="34">
        <v>0</v>
      </c>
      <c r="K6" s="34">
        <v>0</v>
      </c>
      <c r="L6" s="34">
        <v>0</v>
      </c>
      <c r="M6" s="34">
        <v>0</v>
      </c>
      <c r="N6" s="34">
        <v>0</v>
      </c>
      <c r="O6" s="34">
        <v>0</v>
      </c>
      <c r="P6" s="34">
        <v>0</v>
      </c>
      <c r="Q6" s="140">
        <f t="shared" ref="Q6:Q14" si="0">SUM(D6:P6)</f>
        <v>0</v>
      </c>
    </row>
    <row r="7" spans="1:17" ht="18" customHeight="1" x14ac:dyDescent="0.3">
      <c r="A7" s="137"/>
      <c r="B7" s="138" t="s">
        <v>5</v>
      </c>
      <c r="C7" s="139">
        <v>4</v>
      </c>
      <c r="D7" s="34">
        <v>0</v>
      </c>
      <c r="E7" s="34">
        <v>0</v>
      </c>
      <c r="F7" s="34">
        <v>0</v>
      </c>
      <c r="G7" s="34">
        <v>0</v>
      </c>
      <c r="H7" s="34">
        <v>0</v>
      </c>
      <c r="I7" s="34">
        <v>0</v>
      </c>
      <c r="J7" s="34">
        <v>0</v>
      </c>
      <c r="K7" s="34">
        <v>0</v>
      </c>
      <c r="L7" s="34">
        <v>0</v>
      </c>
      <c r="M7" s="34">
        <v>0</v>
      </c>
      <c r="N7" s="34">
        <v>0</v>
      </c>
      <c r="O7" s="34">
        <v>0</v>
      </c>
      <c r="P7" s="34">
        <v>0</v>
      </c>
      <c r="Q7" s="140">
        <f t="shared" si="0"/>
        <v>0</v>
      </c>
    </row>
    <row r="8" spans="1:17" ht="18" customHeight="1" x14ac:dyDescent="0.3">
      <c r="A8" s="137"/>
      <c r="B8" s="138" t="s">
        <v>6</v>
      </c>
      <c r="C8" s="139">
        <v>5</v>
      </c>
      <c r="D8" s="34">
        <v>0</v>
      </c>
      <c r="E8" s="34">
        <v>0</v>
      </c>
      <c r="F8" s="34">
        <v>0</v>
      </c>
      <c r="G8" s="34">
        <v>0</v>
      </c>
      <c r="H8" s="34">
        <v>0</v>
      </c>
      <c r="I8" s="34">
        <v>0</v>
      </c>
      <c r="J8" s="34">
        <v>0</v>
      </c>
      <c r="K8" s="34">
        <v>0</v>
      </c>
      <c r="L8" s="34">
        <v>0</v>
      </c>
      <c r="M8" s="34">
        <v>0</v>
      </c>
      <c r="N8" s="34">
        <v>0</v>
      </c>
      <c r="O8" s="34">
        <v>0</v>
      </c>
      <c r="P8" s="34">
        <v>0</v>
      </c>
      <c r="Q8" s="140">
        <f t="shared" si="0"/>
        <v>0</v>
      </c>
    </row>
    <row r="9" spans="1:17" ht="18" customHeight="1" x14ac:dyDescent="0.3">
      <c r="A9" s="137"/>
      <c r="B9" s="138" t="s">
        <v>7</v>
      </c>
      <c r="C9" s="139">
        <v>6</v>
      </c>
      <c r="D9" s="34">
        <v>0</v>
      </c>
      <c r="E9" s="34">
        <v>0</v>
      </c>
      <c r="F9" s="34">
        <v>0</v>
      </c>
      <c r="G9" s="34">
        <v>0</v>
      </c>
      <c r="H9" s="34">
        <v>0</v>
      </c>
      <c r="I9" s="34">
        <v>0</v>
      </c>
      <c r="J9" s="34">
        <v>0</v>
      </c>
      <c r="K9" s="34">
        <v>0</v>
      </c>
      <c r="L9" s="34">
        <v>0</v>
      </c>
      <c r="M9" s="34">
        <v>0</v>
      </c>
      <c r="N9" s="34">
        <v>0</v>
      </c>
      <c r="O9" s="34">
        <v>0</v>
      </c>
      <c r="P9" s="34">
        <v>0</v>
      </c>
      <c r="Q9" s="140">
        <f t="shared" si="0"/>
        <v>0</v>
      </c>
    </row>
    <row r="10" spans="1:17" ht="18" customHeight="1" x14ac:dyDescent="0.3">
      <c r="A10" s="137"/>
      <c r="B10" s="138" t="s">
        <v>8</v>
      </c>
      <c r="C10" s="139" t="s">
        <v>103</v>
      </c>
      <c r="D10" s="34">
        <v>0</v>
      </c>
      <c r="E10" s="34">
        <v>0</v>
      </c>
      <c r="F10" s="34">
        <v>0</v>
      </c>
      <c r="G10" s="34">
        <v>0</v>
      </c>
      <c r="H10" s="34">
        <v>0</v>
      </c>
      <c r="I10" s="34">
        <v>0</v>
      </c>
      <c r="J10" s="34">
        <v>0</v>
      </c>
      <c r="K10" s="34">
        <v>0</v>
      </c>
      <c r="L10" s="34">
        <v>0</v>
      </c>
      <c r="M10" s="34">
        <v>0</v>
      </c>
      <c r="N10" s="34">
        <v>0</v>
      </c>
      <c r="O10" s="34">
        <v>0</v>
      </c>
      <c r="P10" s="34">
        <v>0</v>
      </c>
      <c r="Q10" s="140">
        <f>SUM(D10:P10)</f>
        <v>0</v>
      </c>
    </row>
    <row r="11" spans="1:17" ht="18" customHeight="1" x14ac:dyDescent="0.3">
      <c r="A11" s="141"/>
      <c r="B11" s="142" t="s">
        <v>102</v>
      </c>
      <c r="C11" s="143" t="s">
        <v>101</v>
      </c>
      <c r="D11" s="35">
        <v>0</v>
      </c>
      <c r="E11" s="35">
        <v>0</v>
      </c>
      <c r="F11" s="35">
        <v>0</v>
      </c>
      <c r="G11" s="35">
        <v>0</v>
      </c>
      <c r="H11" s="35">
        <v>0</v>
      </c>
      <c r="I11" s="35">
        <v>0</v>
      </c>
      <c r="J11" s="35">
        <v>0</v>
      </c>
      <c r="K11" s="35">
        <v>0</v>
      </c>
      <c r="L11" s="35">
        <v>0</v>
      </c>
      <c r="M11" s="35">
        <v>0</v>
      </c>
      <c r="N11" s="35">
        <v>0</v>
      </c>
      <c r="O11" s="35">
        <v>0</v>
      </c>
      <c r="P11" s="175">
        <v>0</v>
      </c>
      <c r="Q11" s="144">
        <f t="shared" si="0"/>
        <v>0</v>
      </c>
    </row>
    <row r="12" spans="1:17" ht="18" customHeight="1" x14ac:dyDescent="0.3">
      <c r="A12" s="212" t="s">
        <v>100</v>
      </c>
      <c r="B12" s="213"/>
      <c r="C12" s="13">
        <v>8</v>
      </c>
      <c r="D12" s="62">
        <f t="shared" ref="D12:P12" si="1">SUM(D4:D11)</f>
        <v>0</v>
      </c>
      <c r="E12" s="62">
        <f t="shared" si="1"/>
        <v>0</v>
      </c>
      <c r="F12" s="62">
        <f t="shared" si="1"/>
        <v>0</v>
      </c>
      <c r="G12" s="62">
        <f t="shared" si="1"/>
        <v>0</v>
      </c>
      <c r="H12" s="62">
        <f t="shared" si="1"/>
        <v>0</v>
      </c>
      <c r="I12" s="62">
        <f t="shared" si="1"/>
        <v>0</v>
      </c>
      <c r="J12" s="62">
        <f t="shared" si="1"/>
        <v>0</v>
      </c>
      <c r="K12" s="62">
        <f t="shared" si="1"/>
        <v>0</v>
      </c>
      <c r="L12" s="62">
        <f t="shared" si="1"/>
        <v>0</v>
      </c>
      <c r="M12" s="62">
        <f t="shared" si="1"/>
        <v>0</v>
      </c>
      <c r="N12" s="62">
        <f t="shared" si="1"/>
        <v>0</v>
      </c>
      <c r="O12" s="62">
        <f t="shared" si="1"/>
        <v>0</v>
      </c>
      <c r="P12" s="62">
        <f t="shared" si="1"/>
        <v>0</v>
      </c>
      <c r="Q12" s="63">
        <f t="shared" si="0"/>
        <v>0</v>
      </c>
    </row>
    <row r="13" spans="1:17" ht="18" customHeight="1" thickBot="1" x14ac:dyDescent="0.35">
      <c r="A13" s="145"/>
      <c r="B13" s="146" t="s">
        <v>9</v>
      </c>
      <c r="C13" s="147">
        <v>9</v>
      </c>
      <c r="D13" s="83">
        <v>0</v>
      </c>
      <c r="E13" s="83">
        <v>0</v>
      </c>
      <c r="F13" s="83">
        <v>0</v>
      </c>
      <c r="G13" s="83">
        <v>0</v>
      </c>
      <c r="H13" s="83">
        <v>0</v>
      </c>
      <c r="I13" s="83">
        <v>0</v>
      </c>
      <c r="J13" s="83">
        <v>0</v>
      </c>
      <c r="K13" s="83">
        <v>0</v>
      </c>
      <c r="L13" s="83">
        <v>0</v>
      </c>
      <c r="M13" s="83">
        <v>0</v>
      </c>
      <c r="N13" s="83">
        <v>0</v>
      </c>
      <c r="O13" s="83">
        <v>0</v>
      </c>
      <c r="P13" s="83">
        <v>0</v>
      </c>
      <c r="Q13" s="148">
        <f t="shared" si="0"/>
        <v>0</v>
      </c>
    </row>
    <row r="14" spans="1:17" ht="18" customHeight="1" thickTop="1" x14ac:dyDescent="0.3">
      <c r="A14" s="199" t="s">
        <v>99</v>
      </c>
      <c r="B14" s="214"/>
      <c r="C14" s="149">
        <v>10</v>
      </c>
      <c r="D14" s="150">
        <f t="shared" ref="D14:O14" si="2">D12+D13</f>
        <v>0</v>
      </c>
      <c r="E14" s="150">
        <f t="shared" si="2"/>
        <v>0</v>
      </c>
      <c r="F14" s="150">
        <f t="shared" si="2"/>
        <v>0</v>
      </c>
      <c r="G14" s="150">
        <f t="shared" si="2"/>
        <v>0</v>
      </c>
      <c r="H14" s="150">
        <f t="shared" si="2"/>
        <v>0</v>
      </c>
      <c r="I14" s="150">
        <f t="shared" si="2"/>
        <v>0</v>
      </c>
      <c r="J14" s="150">
        <f t="shared" si="2"/>
        <v>0</v>
      </c>
      <c r="K14" s="150">
        <f t="shared" si="2"/>
        <v>0</v>
      </c>
      <c r="L14" s="150">
        <f t="shared" si="2"/>
        <v>0</v>
      </c>
      <c r="M14" s="150">
        <f t="shared" si="2"/>
        <v>0</v>
      </c>
      <c r="N14" s="150">
        <f t="shared" si="2"/>
        <v>0</v>
      </c>
      <c r="O14" s="150">
        <f t="shared" si="2"/>
        <v>0</v>
      </c>
      <c r="P14" s="150">
        <f>SUM(P12+P13)</f>
        <v>0</v>
      </c>
      <c r="Q14" s="151">
        <f t="shared" si="0"/>
        <v>0</v>
      </c>
    </row>
    <row r="15" spans="1:17" ht="18" customHeight="1" x14ac:dyDescent="0.3">
      <c r="A15" s="194" t="s">
        <v>10</v>
      </c>
      <c r="B15" s="195"/>
      <c r="C15" s="152"/>
      <c r="D15" s="135"/>
      <c r="E15" s="135"/>
      <c r="F15" s="135"/>
      <c r="G15" s="135"/>
      <c r="H15" s="135"/>
      <c r="I15" s="135"/>
      <c r="J15" s="135"/>
      <c r="K15" s="135"/>
      <c r="L15" s="135"/>
      <c r="M15" s="135"/>
      <c r="N15" s="135"/>
      <c r="O15" s="135"/>
      <c r="P15" s="135"/>
      <c r="Q15" s="136"/>
    </row>
    <row r="16" spans="1:17" ht="18" customHeight="1" x14ac:dyDescent="0.3">
      <c r="A16" s="137"/>
      <c r="B16" s="138" t="s">
        <v>11</v>
      </c>
      <c r="C16" s="139">
        <v>11</v>
      </c>
      <c r="D16" s="34">
        <v>0</v>
      </c>
      <c r="E16" s="34">
        <v>0</v>
      </c>
      <c r="F16" s="34">
        <v>0</v>
      </c>
      <c r="G16" s="34">
        <v>0</v>
      </c>
      <c r="H16" s="34">
        <v>0</v>
      </c>
      <c r="I16" s="34">
        <v>0</v>
      </c>
      <c r="J16" s="34">
        <v>0</v>
      </c>
      <c r="K16" s="34">
        <v>0</v>
      </c>
      <c r="L16" s="34">
        <v>0</v>
      </c>
      <c r="M16" s="34">
        <v>0</v>
      </c>
      <c r="N16" s="34">
        <v>0</v>
      </c>
      <c r="O16" s="34">
        <v>0</v>
      </c>
      <c r="P16" s="34">
        <v>0</v>
      </c>
      <c r="Q16" s="140">
        <f t="shared" ref="Q16:Q23" si="3">SUM(D16:P16)</f>
        <v>0</v>
      </c>
    </row>
    <row r="17" spans="1:17" ht="18" customHeight="1" x14ac:dyDescent="0.3">
      <c r="A17" s="137"/>
      <c r="B17" s="138" t="s">
        <v>12</v>
      </c>
      <c r="C17" s="139">
        <v>12</v>
      </c>
      <c r="D17" s="34">
        <v>0</v>
      </c>
      <c r="E17" s="34">
        <v>0</v>
      </c>
      <c r="F17" s="34">
        <v>0</v>
      </c>
      <c r="G17" s="34">
        <v>0</v>
      </c>
      <c r="H17" s="34">
        <v>0</v>
      </c>
      <c r="I17" s="34">
        <v>0</v>
      </c>
      <c r="J17" s="34">
        <v>0</v>
      </c>
      <c r="K17" s="34">
        <v>0</v>
      </c>
      <c r="L17" s="34">
        <v>0</v>
      </c>
      <c r="M17" s="34">
        <v>0</v>
      </c>
      <c r="N17" s="34">
        <v>0</v>
      </c>
      <c r="O17" s="34">
        <v>0</v>
      </c>
      <c r="P17" s="34">
        <v>0</v>
      </c>
      <c r="Q17" s="140">
        <f t="shared" si="3"/>
        <v>0</v>
      </c>
    </row>
    <row r="18" spans="1:17" ht="18" customHeight="1" x14ac:dyDescent="0.3">
      <c r="A18" s="137"/>
      <c r="B18" s="138" t="s">
        <v>13</v>
      </c>
      <c r="C18" s="139">
        <v>13</v>
      </c>
      <c r="D18" s="34">
        <v>0</v>
      </c>
      <c r="E18" s="34">
        <v>0</v>
      </c>
      <c r="F18" s="34">
        <v>0</v>
      </c>
      <c r="G18" s="34">
        <v>0</v>
      </c>
      <c r="H18" s="34">
        <v>0</v>
      </c>
      <c r="I18" s="34">
        <v>0</v>
      </c>
      <c r="J18" s="34">
        <v>0</v>
      </c>
      <c r="K18" s="34">
        <v>0</v>
      </c>
      <c r="L18" s="34">
        <v>0</v>
      </c>
      <c r="M18" s="34">
        <v>0</v>
      </c>
      <c r="N18" s="34">
        <v>0</v>
      </c>
      <c r="O18" s="34">
        <v>0</v>
      </c>
      <c r="P18" s="34">
        <v>0</v>
      </c>
      <c r="Q18" s="140">
        <f t="shared" si="3"/>
        <v>0</v>
      </c>
    </row>
    <row r="19" spans="1:17" ht="18" customHeight="1" x14ac:dyDescent="0.3">
      <c r="A19" s="137"/>
      <c r="B19" s="138" t="s">
        <v>8</v>
      </c>
      <c r="C19" s="139">
        <v>14</v>
      </c>
      <c r="D19" s="34">
        <v>0</v>
      </c>
      <c r="E19" s="34">
        <v>0</v>
      </c>
      <c r="F19" s="34">
        <v>0</v>
      </c>
      <c r="G19" s="34">
        <v>0</v>
      </c>
      <c r="H19" s="34">
        <v>0</v>
      </c>
      <c r="I19" s="34">
        <v>0</v>
      </c>
      <c r="J19" s="34">
        <v>0</v>
      </c>
      <c r="K19" s="34">
        <v>0</v>
      </c>
      <c r="L19" s="34">
        <v>0</v>
      </c>
      <c r="M19" s="34">
        <v>0</v>
      </c>
      <c r="N19" s="34">
        <v>0</v>
      </c>
      <c r="O19" s="34">
        <v>0</v>
      </c>
      <c r="P19" s="34">
        <v>0</v>
      </c>
      <c r="Q19" s="140">
        <f t="shared" si="3"/>
        <v>0</v>
      </c>
    </row>
    <row r="20" spans="1:17" ht="18" customHeight="1" x14ac:dyDescent="0.3">
      <c r="A20" s="137"/>
      <c r="B20" s="138" t="s">
        <v>14</v>
      </c>
      <c r="C20" s="139" t="s">
        <v>98</v>
      </c>
      <c r="D20" s="34">
        <v>0</v>
      </c>
      <c r="E20" s="34">
        <v>0</v>
      </c>
      <c r="F20" s="34">
        <v>0</v>
      </c>
      <c r="G20" s="34">
        <v>0</v>
      </c>
      <c r="H20" s="34">
        <v>0</v>
      </c>
      <c r="I20" s="34">
        <v>0</v>
      </c>
      <c r="J20" s="34">
        <v>0</v>
      </c>
      <c r="K20" s="34">
        <v>0</v>
      </c>
      <c r="L20" s="34">
        <v>0</v>
      </c>
      <c r="M20" s="34">
        <v>0</v>
      </c>
      <c r="N20" s="34">
        <v>0</v>
      </c>
      <c r="O20" s="34">
        <v>0</v>
      </c>
      <c r="P20" s="34">
        <v>0</v>
      </c>
      <c r="Q20" s="140">
        <f t="shared" si="3"/>
        <v>0</v>
      </c>
    </row>
    <row r="21" spans="1:17" ht="18" customHeight="1" thickBot="1" x14ac:dyDescent="0.35">
      <c r="A21" s="145"/>
      <c r="B21" s="153" t="s">
        <v>97</v>
      </c>
      <c r="C21" s="154" t="s">
        <v>96</v>
      </c>
      <c r="D21" s="83">
        <v>0</v>
      </c>
      <c r="E21" s="83">
        <v>0</v>
      </c>
      <c r="F21" s="83">
        <v>0</v>
      </c>
      <c r="G21" s="83">
        <v>0</v>
      </c>
      <c r="H21" s="83">
        <v>0</v>
      </c>
      <c r="I21" s="83">
        <v>0</v>
      </c>
      <c r="J21" s="83">
        <v>0</v>
      </c>
      <c r="K21" s="83">
        <v>0</v>
      </c>
      <c r="L21" s="83">
        <v>0</v>
      </c>
      <c r="M21" s="83">
        <v>0</v>
      </c>
      <c r="N21" s="83">
        <v>0</v>
      </c>
      <c r="O21" s="83">
        <v>0</v>
      </c>
      <c r="P21" s="83">
        <v>0</v>
      </c>
      <c r="Q21" s="148">
        <f t="shared" si="3"/>
        <v>0</v>
      </c>
    </row>
    <row r="22" spans="1:17" ht="18" customHeight="1" thickTop="1" x14ac:dyDescent="0.3">
      <c r="A22" s="199" t="s">
        <v>95</v>
      </c>
      <c r="B22" s="200"/>
      <c r="C22" s="149">
        <v>16</v>
      </c>
      <c r="D22" s="155">
        <f t="shared" ref="D22:P22" si="4">SUM(D16:D21)</f>
        <v>0</v>
      </c>
      <c r="E22" s="155">
        <f t="shared" si="4"/>
        <v>0</v>
      </c>
      <c r="F22" s="155">
        <f t="shared" si="4"/>
        <v>0</v>
      </c>
      <c r="G22" s="155">
        <f t="shared" si="4"/>
        <v>0</v>
      </c>
      <c r="H22" s="155">
        <f t="shared" si="4"/>
        <v>0</v>
      </c>
      <c r="I22" s="155">
        <f t="shared" si="4"/>
        <v>0</v>
      </c>
      <c r="J22" s="155">
        <f t="shared" si="4"/>
        <v>0</v>
      </c>
      <c r="K22" s="155">
        <f t="shared" si="4"/>
        <v>0</v>
      </c>
      <c r="L22" s="155">
        <f t="shared" si="4"/>
        <v>0</v>
      </c>
      <c r="M22" s="155">
        <f t="shared" si="4"/>
        <v>0</v>
      </c>
      <c r="N22" s="155">
        <f t="shared" si="4"/>
        <v>0</v>
      </c>
      <c r="O22" s="155">
        <f t="shared" si="4"/>
        <v>0</v>
      </c>
      <c r="P22" s="155">
        <f t="shared" si="4"/>
        <v>0</v>
      </c>
      <c r="Q22" s="151">
        <f t="shared" si="3"/>
        <v>0</v>
      </c>
    </row>
    <row r="23" spans="1:17" ht="18" customHeight="1" thickBot="1" x14ac:dyDescent="0.35">
      <c r="A23" s="201" t="s">
        <v>15</v>
      </c>
      <c r="B23" s="202"/>
      <c r="C23" s="156">
        <v>17</v>
      </c>
      <c r="D23" s="135"/>
      <c r="E23" s="82">
        <v>0</v>
      </c>
      <c r="F23" s="82">
        <v>0</v>
      </c>
      <c r="G23" s="82">
        <v>0</v>
      </c>
      <c r="H23" s="82">
        <v>0</v>
      </c>
      <c r="I23" s="82">
        <v>0</v>
      </c>
      <c r="J23" s="82">
        <v>0</v>
      </c>
      <c r="K23" s="82">
        <v>0</v>
      </c>
      <c r="L23" s="82">
        <v>0</v>
      </c>
      <c r="M23" s="82">
        <v>0</v>
      </c>
      <c r="N23" s="82">
        <v>0</v>
      </c>
      <c r="O23" s="82">
        <v>0</v>
      </c>
      <c r="P23" s="82">
        <v>0</v>
      </c>
      <c r="Q23" s="157">
        <f t="shared" si="3"/>
        <v>0</v>
      </c>
    </row>
    <row r="24" spans="1:17" ht="18" customHeight="1" thickBot="1" x14ac:dyDescent="0.35">
      <c r="A24" s="203" t="s">
        <v>24</v>
      </c>
      <c r="B24" s="204"/>
      <c r="C24" s="158">
        <v>18</v>
      </c>
      <c r="D24" s="159">
        <f t="shared" ref="D24:Q24" si="5">SUM(D2+D14+D22+D23)</f>
        <v>0</v>
      </c>
      <c r="E24" s="159">
        <f t="shared" si="5"/>
        <v>0</v>
      </c>
      <c r="F24" s="159">
        <f t="shared" si="5"/>
        <v>0</v>
      </c>
      <c r="G24" s="159">
        <f t="shared" si="5"/>
        <v>0</v>
      </c>
      <c r="H24" s="159">
        <f t="shared" si="5"/>
        <v>0</v>
      </c>
      <c r="I24" s="159">
        <f t="shared" si="5"/>
        <v>0</v>
      </c>
      <c r="J24" s="159">
        <f t="shared" si="5"/>
        <v>0</v>
      </c>
      <c r="K24" s="159">
        <f t="shared" si="5"/>
        <v>0</v>
      </c>
      <c r="L24" s="159">
        <f t="shared" si="5"/>
        <v>0</v>
      </c>
      <c r="M24" s="159">
        <f t="shared" si="5"/>
        <v>0</v>
      </c>
      <c r="N24" s="159">
        <f t="shared" si="5"/>
        <v>0</v>
      </c>
      <c r="O24" s="159">
        <f t="shared" si="5"/>
        <v>0</v>
      </c>
      <c r="P24" s="159">
        <f t="shared" si="5"/>
        <v>0</v>
      </c>
      <c r="Q24" s="160">
        <f t="shared" si="5"/>
        <v>0</v>
      </c>
    </row>
    <row r="25" spans="1:17" ht="115.2" customHeight="1" thickBot="1" x14ac:dyDescent="0.35">
      <c r="A25" s="203" t="s">
        <v>77</v>
      </c>
      <c r="B25" s="204"/>
      <c r="C25" s="158">
        <v>19</v>
      </c>
      <c r="D25" s="205" t="s">
        <v>94</v>
      </c>
      <c r="E25" s="206"/>
      <c r="F25" s="206"/>
      <c r="G25" s="206"/>
      <c r="H25" s="206"/>
      <c r="I25" s="206"/>
      <c r="J25" s="206"/>
      <c r="K25" s="206"/>
      <c r="L25" s="206"/>
      <c r="M25" s="206"/>
      <c r="N25" s="206"/>
      <c r="O25" s="206"/>
      <c r="P25" s="206"/>
      <c r="Q25" s="207"/>
    </row>
    <row r="26" spans="1:17" x14ac:dyDescent="0.3">
      <c r="A26" s="81"/>
      <c r="B26" s="81"/>
      <c r="C26" s="80"/>
      <c r="D26" s="4"/>
      <c r="E26" s="4"/>
      <c r="F26" s="79"/>
      <c r="G26" s="79"/>
      <c r="H26" s="79"/>
      <c r="I26" s="79"/>
      <c r="J26" s="79"/>
      <c r="K26" s="79"/>
      <c r="L26" s="79"/>
      <c r="M26" s="79"/>
      <c r="N26" s="79"/>
      <c r="O26" s="79"/>
      <c r="P26" s="79"/>
      <c r="Q26" s="4"/>
    </row>
    <row r="27" spans="1:17" ht="15" x14ac:dyDescent="0.3">
      <c r="A27" s="76">
        <v>1</v>
      </c>
      <c r="B27" s="78" t="s">
        <v>57</v>
      </c>
      <c r="L27" s="77" t="s">
        <v>62</v>
      </c>
      <c r="M27" s="4"/>
      <c r="N27" s="4"/>
      <c r="O27" s="4"/>
      <c r="P27" s="4"/>
      <c r="Q27" s="4"/>
    </row>
    <row r="28" spans="1:17" ht="15" x14ac:dyDescent="0.3">
      <c r="A28" s="76">
        <v>2</v>
      </c>
      <c r="B28" s="2" t="s">
        <v>66</v>
      </c>
      <c r="C28" s="71"/>
      <c r="L28" s="29" t="s">
        <v>61</v>
      </c>
      <c r="M28" s="198" t="s">
        <v>0</v>
      </c>
      <c r="N28" s="198"/>
      <c r="O28" s="198"/>
      <c r="P28" s="198"/>
      <c r="Q28" s="198"/>
    </row>
    <row r="29" spans="1:17" ht="15" x14ac:dyDescent="0.3">
      <c r="A29" s="75" t="s">
        <v>55</v>
      </c>
      <c r="B29" s="74" t="s">
        <v>56</v>
      </c>
      <c r="C29" s="71"/>
      <c r="L29" s="30" t="s">
        <v>45</v>
      </c>
      <c r="M29" s="196" t="s">
        <v>72</v>
      </c>
      <c r="N29" s="196"/>
      <c r="O29" s="196"/>
      <c r="P29" s="196"/>
      <c r="Q29" s="196"/>
    </row>
    <row r="30" spans="1:17" x14ac:dyDescent="0.3">
      <c r="A30" s="73" t="s">
        <v>54</v>
      </c>
      <c r="B30" s="72" t="s">
        <v>67</v>
      </c>
      <c r="C30" s="71"/>
      <c r="L30" s="30" t="s">
        <v>48</v>
      </c>
      <c r="M30" s="196" t="s">
        <v>69</v>
      </c>
      <c r="N30" s="196"/>
      <c r="O30" s="196"/>
      <c r="P30" s="196"/>
      <c r="Q30" s="196"/>
    </row>
    <row r="31" spans="1:17" x14ac:dyDescent="0.3">
      <c r="L31" s="30" t="s">
        <v>42</v>
      </c>
      <c r="M31" s="196" t="s">
        <v>70</v>
      </c>
      <c r="N31" s="196"/>
      <c r="O31" s="196"/>
      <c r="P31" s="196"/>
      <c r="Q31" s="196"/>
    </row>
    <row r="32" spans="1:17" x14ac:dyDescent="0.3">
      <c r="A32" s="37"/>
      <c r="B32" s="37"/>
      <c r="C32" s="43"/>
      <c r="D32" s="43"/>
      <c r="E32" s="43"/>
      <c r="F32" s="43"/>
      <c r="G32" s="37"/>
      <c r="H32" s="37"/>
      <c r="I32" s="37"/>
      <c r="J32" s="37"/>
      <c r="K32" s="37"/>
      <c r="L32" s="30" t="s">
        <v>49</v>
      </c>
      <c r="M32" s="196" t="s">
        <v>63</v>
      </c>
      <c r="N32" s="196"/>
      <c r="O32" s="196"/>
      <c r="P32" s="196"/>
      <c r="Q32" s="196"/>
    </row>
    <row r="33" spans="1:17" x14ac:dyDescent="0.3">
      <c r="A33" s="37"/>
      <c r="B33" s="37"/>
      <c r="C33" s="38"/>
      <c r="D33" s="37"/>
      <c r="E33" s="37"/>
      <c r="F33" s="37"/>
      <c r="G33" s="37"/>
      <c r="H33" s="37"/>
      <c r="I33" s="37"/>
      <c r="J33" s="37"/>
      <c r="K33" s="37"/>
      <c r="L33" s="30" t="s">
        <v>41</v>
      </c>
      <c r="M33" s="196" t="s">
        <v>40</v>
      </c>
      <c r="N33" s="196"/>
      <c r="O33" s="196"/>
      <c r="P33" s="196"/>
      <c r="Q33" s="196"/>
    </row>
    <row r="34" spans="1:17" x14ac:dyDescent="0.3">
      <c r="A34" s="37"/>
      <c r="B34" s="37"/>
      <c r="C34" s="38"/>
      <c r="D34" s="37"/>
      <c r="E34" s="37"/>
      <c r="F34" s="37"/>
      <c r="G34" s="37"/>
      <c r="H34" s="37"/>
      <c r="I34" s="37"/>
      <c r="J34" s="37"/>
      <c r="K34" s="37"/>
      <c r="L34" s="30" t="s">
        <v>32</v>
      </c>
      <c r="M34" s="196" t="s">
        <v>36</v>
      </c>
      <c r="N34" s="196"/>
      <c r="O34" s="196"/>
      <c r="P34" s="196"/>
      <c r="Q34" s="196"/>
    </row>
    <row r="35" spans="1:17" ht="28.2" customHeight="1" x14ac:dyDescent="0.3">
      <c r="A35" s="40"/>
      <c r="B35" s="41"/>
      <c r="C35" s="42"/>
      <c r="D35" s="37"/>
      <c r="E35" s="37"/>
      <c r="F35" s="37"/>
      <c r="G35" s="37"/>
      <c r="H35" s="37"/>
      <c r="I35" s="37"/>
      <c r="J35" s="37"/>
      <c r="K35" s="37"/>
      <c r="L35" s="30" t="s">
        <v>33</v>
      </c>
      <c r="M35" s="197" t="s">
        <v>37</v>
      </c>
      <c r="N35" s="197"/>
      <c r="O35" s="197"/>
      <c r="P35" s="197"/>
      <c r="Q35" s="197"/>
    </row>
    <row r="36" spans="1:17" x14ac:dyDescent="0.3">
      <c r="A36" s="40"/>
      <c r="B36" s="37"/>
      <c r="C36" s="42"/>
      <c r="D36" s="37"/>
      <c r="E36" s="37"/>
      <c r="F36" s="37"/>
      <c r="G36" s="37"/>
      <c r="H36" s="37"/>
      <c r="I36" s="37"/>
      <c r="J36" s="37"/>
      <c r="K36" s="37"/>
      <c r="L36" s="30" t="s">
        <v>29</v>
      </c>
      <c r="M36" s="197" t="s">
        <v>31</v>
      </c>
      <c r="N36" s="197"/>
      <c r="O36" s="197"/>
      <c r="P36" s="197"/>
      <c r="Q36" s="197"/>
    </row>
    <row r="37" spans="1:17" x14ac:dyDescent="0.3">
      <c r="A37" s="40"/>
      <c r="B37" s="37"/>
      <c r="C37" s="38"/>
      <c r="D37" s="37"/>
      <c r="E37" s="37"/>
      <c r="F37" s="37"/>
      <c r="G37" s="37"/>
      <c r="H37" s="37"/>
      <c r="I37" s="37"/>
      <c r="J37" s="37"/>
      <c r="K37" s="37"/>
      <c r="L37" s="30" t="s">
        <v>34</v>
      </c>
      <c r="M37" s="196" t="s">
        <v>38</v>
      </c>
      <c r="N37" s="196"/>
      <c r="O37" s="196"/>
      <c r="P37" s="196"/>
      <c r="Q37" s="196"/>
    </row>
    <row r="38" spans="1:17" x14ac:dyDescent="0.3">
      <c r="A38" s="40"/>
      <c r="B38" s="37"/>
      <c r="C38" s="38"/>
      <c r="D38" s="37"/>
      <c r="E38" s="37"/>
      <c r="F38" s="37"/>
      <c r="G38" s="37"/>
      <c r="H38" s="37"/>
      <c r="I38" s="37"/>
      <c r="J38" s="37"/>
      <c r="K38" s="37"/>
      <c r="L38" s="30" t="s">
        <v>35</v>
      </c>
      <c r="M38" s="196" t="s">
        <v>39</v>
      </c>
      <c r="N38" s="196"/>
      <c r="O38" s="196"/>
      <c r="P38" s="196"/>
      <c r="Q38" s="196"/>
    </row>
    <row r="39" spans="1:17" x14ac:dyDescent="0.3">
      <c r="A39" s="40"/>
      <c r="B39" s="37"/>
      <c r="C39" s="38"/>
      <c r="D39" s="37"/>
      <c r="E39" s="37"/>
      <c r="F39" s="37"/>
      <c r="G39" s="37"/>
      <c r="H39" s="37"/>
      <c r="I39" s="37"/>
      <c r="J39" s="37"/>
      <c r="K39" s="37"/>
      <c r="L39" s="30" t="s">
        <v>30</v>
      </c>
      <c r="M39" s="196" t="s">
        <v>64</v>
      </c>
      <c r="N39" s="196"/>
      <c r="O39" s="196"/>
      <c r="P39" s="196"/>
      <c r="Q39" s="196"/>
    </row>
    <row r="40" spans="1:17" x14ac:dyDescent="0.3">
      <c r="A40" s="40"/>
      <c r="B40" s="37"/>
      <c r="C40" s="38"/>
      <c r="D40" s="37"/>
      <c r="E40" s="37"/>
      <c r="F40" s="37"/>
      <c r="G40" s="37"/>
      <c r="H40" s="37"/>
      <c r="I40" s="37"/>
      <c r="J40" s="37"/>
      <c r="K40" s="37"/>
      <c r="L40" s="70"/>
      <c r="M40" s="70"/>
      <c r="N40" s="70"/>
      <c r="O40" s="70"/>
      <c r="P40" s="70"/>
      <c r="Q40" s="70"/>
    </row>
    <row r="41" spans="1:17" x14ac:dyDescent="0.3">
      <c r="A41" s="40"/>
      <c r="B41" s="37"/>
      <c r="C41" s="38"/>
      <c r="D41" s="37"/>
      <c r="E41" s="37"/>
      <c r="F41" s="37"/>
      <c r="G41" s="37"/>
      <c r="H41" s="37"/>
      <c r="I41" s="37"/>
      <c r="J41" s="37"/>
      <c r="K41" s="37"/>
      <c r="L41" s="70"/>
      <c r="M41" s="70"/>
      <c r="N41" s="70"/>
      <c r="O41" s="70"/>
      <c r="P41" s="70"/>
      <c r="Q41" s="70"/>
    </row>
    <row r="42" spans="1:17" x14ac:dyDescent="0.3">
      <c r="A42" s="40"/>
      <c r="B42" s="37"/>
      <c r="C42" s="38"/>
      <c r="D42" s="37"/>
      <c r="E42" s="37"/>
      <c r="F42" s="37"/>
      <c r="G42" s="37"/>
      <c r="H42" s="37"/>
      <c r="I42" s="37"/>
      <c r="J42" s="37"/>
      <c r="K42" s="37"/>
      <c r="L42" s="4"/>
      <c r="M42" s="4"/>
      <c r="N42" s="4"/>
      <c r="O42" s="4"/>
      <c r="P42" s="4"/>
      <c r="Q42" s="4"/>
    </row>
    <row r="43" spans="1:17" x14ac:dyDescent="0.3">
      <c r="A43" s="40"/>
      <c r="B43" s="37"/>
      <c r="C43" s="38"/>
      <c r="D43" s="37"/>
      <c r="E43" s="37"/>
      <c r="F43" s="37"/>
      <c r="G43" s="37"/>
      <c r="H43" s="37"/>
      <c r="I43" s="37"/>
      <c r="J43" s="37"/>
      <c r="K43" s="37"/>
      <c r="L43" s="4"/>
      <c r="M43" s="4"/>
      <c r="N43" s="4"/>
      <c r="O43" s="4"/>
      <c r="P43" s="4"/>
      <c r="Q43" s="4"/>
    </row>
    <row r="44" spans="1:17" x14ac:dyDescent="0.3">
      <c r="A44" s="40"/>
      <c r="B44" s="37"/>
      <c r="C44" s="38"/>
      <c r="D44" s="37"/>
      <c r="E44" s="37"/>
      <c r="F44" s="37"/>
      <c r="G44" s="37"/>
      <c r="H44" s="37"/>
      <c r="I44" s="37"/>
      <c r="J44" s="37"/>
      <c r="K44" s="37"/>
      <c r="L44" s="4"/>
      <c r="M44" s="4"/>
      <c r="N44" s="4"/>
      <c r="O44" s="4"/>
      <c r="P44" s="4"/>
      <c r="Q44" s="4"/>
    </row>
    <row r="45" spans="1:17" x14ac:dyDescent="0.3">
      <c r="A45" s="37"/>
      <c r="B45" s="37"/>
      <c r="C45" s="38"/>
      <c r="D45" s="37"/>
      <c r="E45" s="37"/>
      <c r="F45" s="37"/>
      <c r="G45" s="37"/>
      <c r="H45" s="37"/>
      <c r="I45" s="37"/>
      <c r="J45" s="37"/>
      <c r="K45" s="37"/>
      <c r="L45" s="4"/>
      <c r="M45" s="4"/>
      <c r="N45" s="4"/>
      <c r="O45" s="4"/>
      <c r="P45" s="4"/>
      <c r="Q45" s="4"/>
    </row>
    <row r="46" spans="1:17" x14ac:dyDescent="0.3">
      <c r="A46" s="37"/>
      <c r="B46" s="37"/>
      <c r="C46" s="38"/>
      <c r="D46" s="37"/>
      <c r="E46" s="37"/>
      <c r="F46" s="37"/>
      <c r="G46" s="37"/>
      <c r="H46" s="37"/>
      <c r="I46" s="37"/>
      <c r="J46" s="37"/>
      <c r="K46" s="37"/>
      <c r="L46" s="4"/>
      <c r="M46" s="4"/>
      <c r="N46" s="4"/>
      <c r="O46" s="4"/>
      <c r="P46" s="4"/>
      <c r="Q46" s="4"/>
    </row>
    <row r="47" spans="1:17" x14ac:dyDescent="0.3">
      <c r="A47" s="37"/>
      <c r="B47" s="37"/>
      <c r="C47" s="38"/>
      <c r="D47" s="37"/>
      <c r="E47" s="37"/>
      <c r="F47" s="37"/>
      <c r="G47" s="37"/>
      <c r="H47" s="37"/>
      <c r="I47" s="37"/>
      <c r="J47" s="37"/>
      <c r="K47" s="37"/>
      <c r="L47" s="4"/>
      <c r="M47" s="4"/>
      <c r="N47" s="4"/>
      <c r="O47" s="4"/>
      <c r="P47" s="4"/>
      <c r="Q47" s="4"/>
    </row>
    <row r="48" spans="1:17" x14ac:dyDescent="0.3">
      <c r="A48" s="37"/>
      <c r="B48" s="37"/>
      <c r="C48" s="38"/>
      <c r="D48" s="37"/>
      <c r="E48" s="37"/>
      <c r="F48" s="37"/>
      <c r="G48" s="37"/>
      <c r="H48" s="37"/>
      <c r="I48" s="37"/>
      <c r="J48" s="37"/>
      <c r="K48" s="37"/>
      <c r="L48" s="4"/>
      <c r="M48" s="4"/>
      <c r="N48" s="4"/>
      <c r="O48" s="4"/>
      <c r="P48" s="4"/>
      <c r="Q48" s="4"/>
    </row>
    <row r="49" spans="1:17" x14ac:dyDescent="0.3">
      <c r="A49" s="37"/>
      <c r="B49" s="37"/>
      <c r="C49" s="38"/>
      <c r="D49" s="37"/>
      <c r="E49" s="37"/>
      <c r="F49" s="37"/>
      <c r="G49" s="37"/>
      <c r="H49" s="37"/>
      <c r="I49" s="37"/>
      <c r="J49" s="37"/>
      <c r="K49" s="37"/>
      <c r="L49" s="4"/>
      <c r="M49" s="4"/>
      <c r="N49" s="4"/>
      <c r="O49" s="4"/>
      <c r="P49" s="4"/>
      <c r="Q49" s="4"/>
    </row>
    <row r="50" spans="1:17" x14ac:dyDescent="0.3">
      <c r="A50" s="37"/>
      <c r="B50" s="37"/>
      <c r="C50" s="38"/>
      <c r="D50" s="37"/>
      <c r="E50" s="37"/>
      <c r="F50" s="37"/>
      <c r="G50" s="37"/>
      <c r="H50" s="37"/>
      <c r="I50" s="37"/>
      <c r="J50" s="37"/>
      <c r="K50" s="37"/>
      <c r="L50" s="4"/>
      <c r="M50" s="4"/>
      <c r="N50" s="4"/>
      <c r="O50" s="4"/>
      <c r="P50" s="4"/>
      <c r="Q50" s="4"/>
    </row>
    <row r="51" spans="1:17" x14ac:dyDescent="0.3">
      <c r="A51" s="37"/>
      <c r="B51" s="37"/>
      <c r="C51" s="38"/>
      <c r="D51" s="37"/>
      <c r="E51" s="37"/>
      <c r="F51" s="37"/>
      <c r="G51" s="37"/>
      <c r="H51" s="37"/>
      <c r="I51" s="37"/>
      <c r="J51" s="37"/>
      <c r="K51" s="37"/>
      <c r="L51" s="4"/>
      <c r="M51" s="4"/>
      <c r="N51" s="4"/>
      <c r="O51" s="4"/>
      <c r="P51" s="4"/>
      <c r="Q51" s="4"/>
    </row>
    <row r="52" spans="1:17" x14ac:dyDescent="0.3">
      <c r="L52" s="4"/>
      <c r="M52" s="4"/>
      <c r="N52" s="4"/>
      <c r="O52" s="4"/>
      <c r="P52" s="4"/>
      <c r="Q52" s="4"/>
    </row>
  </sheetData>
  <sheetProtection algorithmName="SHA-512" hashValue="xwYXZ+z09LpZeCfB3mD4TvaKDKtZDkST+r87bfCoheXyL6Na72svvrEV47nMTEcju6GJsVmw3ckqKXFfjUoreg==" saltValue="UbEBzMPyCjRLZzUrFrPMEQ==" spinCount="100000" sheet="1" formatColumns="0"/>
  <protectedRanges>
    <protectedRange algorithmName="SHA-512" hashValue="aPQ89DT+KVdJzum5lF+8vgy1Q5gi9bTxDFIZd1f5N1qpCopS6cT+4m4x56ceuYQvHdZXIMxowSqQv3edLPL/kg==" saltValue="VfPZ7FikDb01kAZZRkTzpA==" spinCount="100000" sqref="Q2:Q24" name="Column Q"/>
    <protectedRange algorithmName="SHA-512" hashValue="GDV8N09/DAm6PueUbeY+iO8EIBZUPa1baAXcvIrvycRMHkZBGFmah6r+jdCzKVmzRQykiDgMfFYaBTweXwS5AA==" saltValue="4QKGOFxY5EI7Ylaa54MMdg==" spinCount="100000" sqref="D12:Q12 D22:Q22 D24:Q24 D14:Q14" name="Schedule 3 Totals"/>
  </protectedRanges>
  <mergeCells count="23">
    <mergeCell ref="A1:B1"/>
    <mergeCell ref="A2:B2"/>
    <mergeCell ref="A3:B3"/>
    <mergeCell ref="A12:B12"/>
    <mergeCell ref="A14:B14"/>
    <mergeCell ref="M28:Q28"/>
    <mergeCell ref="M29:Q29"/>
    <mergeCell ref="M30:Q30"/>
    <mergeCell ref="M31:Q31"/>
    <mergeCell ref="A15:B15"/>
    <mergeCell ref="A22:B22"/>
    <mergeCell ref="A23:B23"/>
    <mergeCell ref="A24:B24"/>
    <mergeCell ref="A25:B25"/>
    <mergeCell ref="D25:Q25"/>
    <mergeCell ref="M39:Q39"/>
    <mergeCell ref="M32:Q32"/>
    <mergeCell ref="M33:Q33"/>
    <mergeCell ref="M35:Q35"/>
    <mergeCell ref="M36:Q36"/>
    <mergeCell ref="M37:Q37"/>
    <mergeCell ref="M38:Q38"/>
    <mergeCell ref="M34:Q34"/>
  </mergeCells>
  <conditionalFormatting sqref="F26:O26">
    <cfRule type="cellIs" dxfId="2" priority="2" operator="greaterThan">
      <formula>" $- "</formula>
    </cfRule>
  </conditionalFormatting>
  <conditionalFormatting sqref="F26:P26">
    <cfRule type="cellIs" dxfId="1" priority="1" operator="greaterThan">
      <formula>0</formula>
    </cfRule>
  </conditionalFormatting>
  <printOptions horizontalCentered="1"/>
  <pageMargins left="0.25" right="0.25" top="1.1499999999999999" bottom="0.75" header="0.3" footer="0.3"/>
  <pageSetup scale="60" orientation="landscape" r:id="rId1"/>
  <headerFooter>
    <oddHeader>&amp;L&amp;"-,Regular"&amp;11City/County of ________&amp;C
&amp;"-,Bold"&amp;14M2 Expenditure Report&amp;12
Fiscal Year Ended June 30, 2025
Streets and Roads Detailed Use of Funds&amp;R&amp;"-,Bold"&amp;11Schedule 3</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72F4-7681-4668-87EF-171F2DEC78B7}">
  <sheetPr>
    <pageSetUpPr fitToPage="1"/>
  </sheetPr>
  <dimension ref="A1:D48"/>
  <sheetViews>
    <sheetView showGridLines="0" view="pageLayout" zoomScale="90" zoomScaleNormal="100" zoomScalePageLayoutView="90" workbookViewId="0"/>
  </sheetViews>
  <sheetFormatPr defaultColWidth="9.109375" defaultRowHeight="13.8" x14ac:dyDescent="0.3"/>
  <cols>
    <col min="1" max="1" width="49.109375" style="37" customWidth="1"/>
    <col min="2" max="2" width="32.77734375" style="37" customWidth="1"/>
    <col min="3" max="3" width="14.109375" style="37" customWidth="1"/>
    <col min="4" max="4" width="12" style="37" customWidth="1"/>
    <col min="5" max="16384" width="9.109375" style="37"/>
  </cols>
  <sheetData>
    <row r="1" spans="1:4" s="61" customFormat="1" ht="25.5" customHeight="1" x14ac:dyDescent="0.25">
      <c r="A1" s="162" t="s">
        <v>23</v>
      </c>
      <c r="B1" s="163" t="s">
        <v>111</v>
      </c>
      <c r="C1" s="164" t="s">
        <v>110</v>
      </c>
      <c r="D1" s="165" t="s">
        <v>109</v>
      </c>
    </row>
    <row r="2" spans="1:4" x14ac:dyDescent="0.3">
      <c r="A2" s="90"/>
      <c r="B2" s="86"/>
      <c r="C2" s="88"/>
      <c r="D2" s="44"/>
    </row>
    <row r="3" spans="1:4" x14ac:dyDescent="0.3">
      <c r="A3" s="27"/>
      <c r="B3" s="86"/>
      <c r="C3" s="87"/>
      <c r="D3" s="45"/>
    </row>
    <row r="4" spans="1:4" x14ac:dyDescent="0.3">
      <c r="A4" s="27"/>
      <c r="B4" s="86"/>
      <c r="C4" s="87"/>
      <c r="D4" s="45"/>
    </row>
    <row r="5" spans="1:4" x14ac:dyDescent="0.3">
      <c r="A5" s="27"/>
      <c r="B5" s="86"/>
      <c r="C5" s="87"/>
      <c r="D5" s="45"/>
    </row>
    <row r="6" spans="1:4" x14ac:dyDescent="0.3">
      <c r="A6" s="27"/>
      <c r="B6" s="86"/>
      <c r="C6" s="87"/>
      <c r="D6" s="45"/>
    </row>
    <row r="7" spans="1:4" x14ac:dyDescent="0.3">
      <c r="A7" s="27"/>
      <c r="B7" s="86"/>
      <c r="C7" s="87"/>
      <c r="D7" s="45"/>
    </row>
    <row r="8" spans="1:4" x14ac:dyDescent="0.3">
      <c r="A8" s="27"/>
      <c r="B8" s="86"/>
      <c r="C8" s="87"/>
      <c r="D8" s="45"/>
    </row>
    <row r="9" spans="1:4" x14ac:dyDescent="0.3">
      <c r="A9" s="27"/>
      <c r="B9" s="86"/>
      <c r="C9" s="87"/>
      <c r="D9" s="45"/>
    </row>
    <row r="10" spans="1:4" x14ac:dyDescent="0.3">
      <c r="A10" s="27"/>
      <c r="B10" s="86"/>
      <c r="C10" s="87"/>
      <c r="D10" s="45"/>
    </row>
    <row r="11" spans="1:4" x14ac:dyDescent="0.3">
      <c r="A11" s="27"/>
      <c r="B11" s="86"/>
      <c r="C11" s="88"/>
      <c r="D11" s="44"/>
    </row>
    <row r="12" spans="1:4" x14ac:dyDescent="0.3">
      <c r="A12" s="27"/>
      <c r="B12" s="86"/>
      <c r="C12" s="87"/>
      <c r="D12" s="45"/>
    </row>
    <row r="13" spans="1:4" x14ac:dyDescent="0.3">
      <c r="A13" s="27"/>
      <c r="B13" s="86"/>
      <c r="C13" s="87"/>
      <c r="D13" s="45"/>
    </row>
    <row r="14" spans="1:4" x14ac:dyDescent="0.3">
      <c r="A14" s="27"/>
      <c r="B14" s="86"/>
      <c r="C14" s="87"/>
      <c r="D14" s="45"/>
    </row>
    <row r="15" spans="1:4" x14ac:dyDescent="0.3">
      <c r="A15" s="27"/>
      <c r="B15" s="86"/>
      <c r="C15" s="87"/>
      <c r="D15" s="45"/>
    </row>
    <row r="16" spans="1:4" x14ac:dyDescent="0.3">
      <c r="A16" s="27"/>
      <c r="B16" s="86"/>
      <c r="C16" s="87"/>
      <c r="D16" s="45"/>
    </row>
    <row r="17" spans="1:4" x14ac:dyDescent="0.3">
      <c r="A17" s="27"/>
      <c r="B17" s="86"/>
      <c r="C17" s="87"/>
      <c r="D17" s="45"/>
    </row>
    <row r="18" spans="1:4" x14ac:dyDescent="0.3">
      <c r="A18" s="89"/>
      <c r="B18" s="86"/>
      <c r="C18" s="87"/>
      <c r="D18" s="45"/>
    </row>
    <row r="19" spans="1:4" x14ac:dyDescent="0.3">
      <c r="A19" s="27"/>
      <c r="B19" s="86"/>
      <c r="C19" s="87"/>
      <c r="D19" s="45"/>
    </row>
    <row r="20" spans="1:4" x14ac:dyDescent="0.3">
      <c r="A20" s="27"/>
      <c r="B20" s="86"/>
      <c r="C20" s="87"/>
      <c r="D20" s="45"/>
    </row>
    <row r="21" spans="1:4" x14ac:dyDescent="0.3">
      <c r="A21" s="27"/>
      <c r="B21" s="86"/>
      <c r="C21" s="87"/>
      <c r="D21" s="45"/>
    </row>
    <row r="22" spans="1:4" x14ac:dyDescent="0.3">
      <c r="A22" s="27"/>
      <c r="B22" s="86"/>
      <c r="C22" s="87"/>
      <c r="D22" s="45"/>
    </row>
    <row r="23" spans="1:4" x14ac:dyDescent="0.3">
      <c r="A23" s="27"/>
      <c r="B23" s="86"/>
      <c r="C23" s="87"/>
      <c r="D23" s="45"/>
    </row>
    <row r="24" spans="1:4" x14ac:dyDescent="0.3">
      <c r="A24" s="27"/>
      <c r="B24" s="86"/>
      <c r="C24" s="87"/>
      <c r="D24" s="45"/>
    </row>
    <row r="25" spans="1:4" x14ac:dyDescent="0.3">
      <c r="A25" s="27"/>
      <c r="B25" s="86"/>
      <c r="C25" s="87"/>
      <c r="D25" s="45"/>
    </row>
    <row r="26" spans="1:4" x14ac:dyDescent="0.3">
      <c r="A26" s="27"/>
      <c r="B26" s="86"/>
      <c r="C26" s="87"/>
      <c r="D26" s="45"/>
    </row>
    <row r="27" spans="1:4" x14ac:dyDescent="0.3">
      <c r="A27" s="27"/>
      <c r="B27" s="86"/>
      <c r="C27" s="87"/>
      <c r="D27" s="45"/>
    </row>
    <row r="28" spans="1:4" x14ac:dyDescent="0.3">
      <c r="A28" s="27"/>
      <c r="B28" s="86"/>
      <c r="C28" s="87"/>
      <c r="D28" s="45"/>
    </row>
    <row r="29" spans="1:4" x14ac:dyDescent="0.3">
      <c r="A29" s="27"/>
      <c r="B29" s="86"/>
      <c r="C29" s="87"/>
      <c r="D29" s="45"/>
    </row>
    <row r="30" spans="1:4" x14ac:dyDescent="0.3">
      <c r="A30" s="27"/>
      <c r="B30" s="86"/>
      <c r="C30" s="87"/>
      <c r="D30" s="45"/>
    </row>
    <row r="31" spans="1:4" x14ac:dyDescent="0.3">
      <c r="A31" s="27"/>
      <c r="B31" s="86"/>
      <c r="C31" s="87"/>
      <c r="D31" s="45"/>
    </row>
    <row r="32" spans="1:4" x14ac:dyDescent="0.3">
      <c r="A32" s="27"/>
      <c r="B32" s="86"/>
      <c r="C32" s="87"/>
      <c r="D32" s="45"/>
    </row>
    <row r="33" spans="1:4" x14ac:dyDescent="0.3">
      <c r="A33" s="27"/>
      <c r="B33" s="86"/>
      <c r="C33" s="87"/>
      <c r="D33" s="45"/>
    </row>
    <row r="34" spans="1:4" x14ac:dyDescent="0.3">
      <c r="A34" s="27"/>
      <c r="B34" s="86"/>
      <c r="C34" s="87"/>
      <c r="D34" s="45"/>
    </row>
    <row r="35" spans="1:4" x14ac:dyDescent="0.3">
      <c r="A35" s="27"/>
      <c r="B35" s="86"/>
      <c r="C35" s="88"/>
      <c r="D35" s="44"/>
    </row>
    <row r="36" spans="1:4" x14ac:dyDescent="0.3">
      <c r="A36" s="27"/>
      <c r="B36" s="86"/>
      <c r="C36" s="87"/>
      <c r="D36" s="45"/>
    </row>
    <row r="37" spans="1:4" x14ac:dyDescent="0.3">
      <c r="A37" s="27"/>
      <c r="B37" s="86"/>
      <c r="C37" s="87"/>
      <c r="D37" s="45"/>
    </row>
    <row r="38" spans="1:4" x14ac:dyDescent="0.3">
      <c r="A38" s="27"/>
      <c r="B38" s="86"/>
      <c r="C38" s="87"/>
      <c r="D38" s="45"/>
    </row>
    <row r="39" spans="1:4" x14ac:dyDescent="0.3">
      <c r="A39" s="27"/>
      <c r="B39" s="86"/>
      <c r="C39" s="87"/>
      <c r="D39" s="45"/>
    </row>
    <row r="40" spans="1:4" x14ac:dyDescent="0.3">
      <c r="A40" s="27"/>
      <c r="B40" s="86"/>
      <c r="C40" s="87"/>
      <c r="D40" s="45"/>
    </row>
    <row r="41" spans="1:4" x14ac:dyDescent="0.3">
      <c r="A41" s="27"/>
      <c r="B41" s="86"/>
      <c r="C41" s="87"/>
      <c r="D41" s="45"/>
    </row>
    <row r="42" spans="1:4" x14ac:dyDescent="0.3">
      <c r="A42" s="27"/>
      <c r="B42" s="86"/>
      <c r="C42" s="87"/>
      <c r="D42" s="45"/>
    </row>
    <row r="43" spans="1:4" x14ac:dyDescent="0.3">
      <c r="A43" s="27"/>
      <c r="B43" s="86"/>
      <c r="C43" s="87"/>
      <c r="D43" s="45"/>
    </row>
    <row r="44" spans="1:4" x14ac:dyDescent="0.3">
      <c r="A44" s="27"/>
      <c r="B44" s="86"/>
      <c r="C44" s="87"/>
      <c r="D44" s="45"/>
    </row>
    <row r="45" spans="1:4" ht="14.4" thickBot="1" x14ac:dyDescent="0.35">
      <c r="A45" s="28"/>
      <c r="B45" s="176"/>
      <c r="C45" s="85"/>
      <c r="D45" s="46"/>
    </row>
    <row r="46" spans="1:4" s="36" customFormat="1" ht="16.5" customHeight="1" thickTop="1" thickBot="1" x14ac:dyDescent="0.3">
      <c r="A46" s="166"/>
      <c r="B46" s="167" t="s">
        <v>108</v>
      </c>
      <c r="C46" s="169">
        <f>SUM(C2:C45)</f>
        <v>0</v>
      </c>
      <c r="D46" s="170">
        <f>SUM(D2:D45)</f>
        <v>0</v>
      </c>
    </row>
    <row r="47" spans="1:4" ht="14.4" thickBot="1" x14ac:dyDescent="0.35">
      <c r="A47" s="40"/>
      <c r="B47" s="40"/>
      <c r="C47" s="171"/>
      <c r="D47" s="172"/>
    </row>
    <row r="48" spans="1:4" ht="14.4" thickBot="1" x14ac:dyDescent="0.35">
      <c r="B48" s="168" t="s">
        <v>107</v>
      </c>
      <c r="C48" s="215">
        <f>C46+D46</f>
        <v>0</v>
      </c>
      <c r="D48" s="216"/>
    </row>
  </sheetData>
  <sheetProtection algorithmName="SHA-512" hashValue="qoxY3lDAJI+mDq1uuKaOvQSdhcYWVbIPUU7mhR3xR1KEMxVRzgZ/zvXlxll5RSOLa5QJXPpnJzsln4rRYdWPnA==" saltValue="NgwYWPdKyaFhSgcfpKQaGQ==" spinCount="100000" sheet="1" objects="1" scenarios="1" formatColumns="0" formatRows="0"/>
  <mergeCells count="1">
    <mergeCell ref="C48:D48"/>
  </mergeCells>
  <conditionalFormatting sqref="D47">
    <cfRule type="cellIs" dxfId="0" priority="1" operator="greaterThan">
      <formula>0</formula>
    </cfRule>
  </conditionalFormatting>
  <printOptions horizontalCentered="1"/>
  <pageMargins left="0.7" right="0.5" top="1.4" bottom="0.75" header="0.3" footer="0.3"/>
  <pageSetup scale="87" fitToHeight="0" orientation="portrait" r:id="rId1"/>
  <headerFooter>
    <oddHeader xml:space="preserve">&amp;L&amp;"-,Regular"&amp;11City/County of ________&amp;C
&amp;"-,Bold"&amp;14 M2 Expenditure Report&amp;12
Fiscal Year Ended June 30, 2025
Local Fair Share Project List&amp;R&amp;"-,Bold"&amp;11Schedule 4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BFF4E61-814C-4777-A365-B774AD9D6DF8}">
          <x14:formula1>
            <xm:f>'Schedule 4 - Data'!$A$2:$A$19</xm:f>
          </x14:formula1>
          <xm:sqref>B2:B45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J21"/>
  <sheetViews>
    <sheetView showGridLines="0" view="pageLayout" zoomScale="90" zoomScaleNormal="100" zoomScalePageLayoutView="90" workbookViewId="0">
      <selection activeCell="A7" sqref="A7:E8"/>
    </sheetView>
  </sheetViews>
  <sheetFormatPr defaultColWidth="9.21875" defaultRowHeight="13.2" x14ac:dyDescent="0.25"/>
  <cols>
    <col min="1" max="1" width="9.21875" style="64" customWidth="1"/>
    <col min="2" max="16384" width="9.21875" style="64"/>
  </cols>
  <sheetData>
    <row r="4" spans="1:10" ht="272.25" customHeight="1" x14ac:dyDescent="0.25">
      <c r="A4" s="218" t="s">
        <v>126</v>
      </c>
      <c r="B4" s="218"/>
      <c r="C4" s="218"/>
      <c r="D4" s="218"/>
      <c r="E4" s="218"/>
      <c r="F4" s="218"/>
      <c r="G4" s="218"/>
      <c r="H4" s="218"/>
      <c r="I4" s="218"/>
      <c r="J4" s="218"/>
    </row>
    <row r="5" spans="1:10" ht="14.4" x14ac:dyDescent="0.3">
      <c r="A5" s="65"/>
      <c r="B5" s="65"/>
      <c r="C5" s="65"/>
      <c r="D5" s="65"/>
      <c r="E5" s="65"/>
      <c r="F5" s="65"/>
      <c r="G5" s="65"/>
      <c r="H5" s="65"/>
      <c r="I5" s="65"/>
      <c r="J5" s="65"/>
    </row>
    <row r="6" spans="1:10" ht="14.4" x14ac:dyDescent="0.3">
      <c r="A6" s="65"/>
      <c r="B6" s="65"/>
      <c r="C6" s="65"/>
      <c r="D6" s="65"/>
      <c r="E6" s="65"/>
      <c r="F6" s="65"/>
      <c r="G6" s="65"/>
      <c r="H6" s="65"/>
      <c r="I6" s="65"/>
      <c r="J6" s="65"/>
    </row>
    <row r="7" spans="1:10" ht="14.4" x14ac:dyDescent="0.3">
      <c r="A7" s="220"/>
      <c r="B7" s="220"/>
      <c r="C7" s="220"/>
      <c r="D7" s="220"/>
      <c r="E7" s="220"/>
      <c r="F7" s="65"/>
      <c r="G7" s="222"/>
      <c r="H7" s="219"/>
      <c r="I7" s="65"/>
      <c r="J7" s="65"/>
    </row>
    <row r="8" spans="1:10" ht="14.4" x14ac:dyDescent="0.3">
      <c r="A8" s="221"/>
      <c r="B8" s="221"/>
      <c r="C8" s="221"/>
      <c r="D8" s="221"/>
      <c r="E8" s="221"/>
      <c r="F8" s="65"/>
      <c r="G8" s="223"/>
      <c r="H8" s="223"/>
      <c r="I8" s="65"/>
      <c r="J8" s="65"/>
    </row>
    <row r="9" spans="1:10" ht="14.4" x14ac:dyDescent="0.3">
      <c r="A9" s="219" t="s">
        <v>46</v>
      </c>
      <c r="B9" s="219"/>
      <c r="C9" s="219"/>
      <c r="D9" s="219"/>
      <c r="E9" s="219"/>
      <c r="F9" s="65"/>
      <c r="G9" s="67" t="s">
        <v>43</v>
      </c>
      <c r="H9" s="68"/>
      <c r="I9" s="65"/>
      <c r="J9" s="65"/>
    </row>
    <row r="10" spans="1:10" ht="14.4" x14ac:dyDescent="0.3">
      <c r="A10" s="65"/>
      <c r="B10" s="65"/>
      <c r="C10" s="65"/>
      <c r="D10" s="65"/>
      <c r="E10" s="65"/>
      <c r="F10" s="65"/>
      <c r="G10" s="68"/>
      <c r="H10" s="68"/>
      <c r="I10" s="65"/>
      <c r="J10" s="65"/>
    </row>
    <row r="11" spans="1:10" ht="14.4" x14ac:dyDescent="0.3">
      <c r="A11" s="65"/>
      <c r="B11" s="65"/>
      <c r="C11" s="65"/>
      <c r="D11" s="65"/>
      <c r="E11" s="65"/>
      <c r="F11" s="65"/>
      <c r="G11" s="68"/>
      <c r="H11" s="68"/>
      <c r="I11" s="65"/>
      <c r="J11" s="65"/>
    </row>
    <row r="12" spans="1:10" ht="14.4" x14ac:dyDescent="0.3">
      <c r="A12" s="65"/>
      <c r="B12" s="65"/>
      <c r="C12" s="65"/>
      <c r="D12" s="65"/>
      <c r="E12" s="65"/>
      <c r="F12" s="65"/>
      <c r="G12" s="65"/>
      <c r="H12" s="65"/>
      <c r="I12" s="65"/>
      <c r="J12" s="65"/>
    </row>
    <row r="13" spans="1:10" ht="14.4" x14ac:dyDescent="0.3">
      <c r="A13" s="66"/>
      <c r="B13" s="66"/>
      <c r="C13" s="66"/>
      <c r="D13" s="66"/>
      <c r="E13" s="66"/>
      <c r="F13" s="65"/>
      <c r="G13" s="65"/>
      <c r="H13" s="65"/>
      <c r="I13" s="65"/>
      <c r="J13" s="65"/>
    </row>
    <row r="14" spans="1:10" ht="14.4" x14ac:dyDescent="0.3">
      <c r="A14" s="219" t="s">
        <v>47</v>
      </c>
      <c r="B14" s="219"/>
      <c r="C14" s="219"/>
      <c r="D14" s="219"/>
      <c r="E14" s="219"/>
      <c r="F14" s="65"/>
      <c r="G14" s="65"/>
      <c r="H14" s="65"/>
      <c r="I14" s="65"/>
      <c r="J14" s="65"/>
    </row>
    <row r="15" spans="1:10" ht="14.4" x14ac:dyDescent="0.3">
      <c r="A15" s="65"/>
      <c r="B15" s="65"/>
      <c r="C15" s="65"/>
      <c r="D15" s="65"/>
      <c r="E15" s="65"/>
      <c r="F15" s="65"/>
      <c r="G15" s="65"/>
      <c r="H15" s="65"/>
      <c r="I15" s="65"/>
      <c r="J15" s="65"/>
    </row>
    <row r="16" spans="1:10" ht="13.8" x14ac:dyDescent="0.3">
      <c r="A16" s="69"/>
      <c r="B16" s="69"/>
      <c r="C16" s="69"/>
      <c r="D16" s="69"/>
      <c r="E16" s="69"/>
      <c r="F16" s="69"/>
      <c r="G16" s="69"/>
      <c r="H16" s="69"/>
      <c r="I16" s="69"/>
      <c r="J16" s="69"/>
    </row>
    <row r="17" spans="1:10" ht="13.8" x14ac:dyDescent="0.3">
      <c r="A17" s="69"/>
      <c r="B17" s="69"/>
      <c r="C17" s="69"/>
      <c r="D17" s="69"/>
      <c r="E17" s="69"/>
      <c r="F17" s="69"/>
      <c r="G17" s="69"/>
      <c r="H17" s="69"/>
      <c r="I17" s="69"/>
      <c r="J17" s="69"/>
    </row>
    <row r="20" spans="1:10" ht="9" customHeight="1" x14ac:dyDescent="0.25"/>
    <row r="21" spans="1:10" ht="40.5" customHeight="1" x14ac:dyDescent="0.25">
      <c r="A21" s="217" t="s">
        <v>78</v>
      </c>
      <c r="B21" s="217"/>
      <c r="C21" s="217"/>
      <c r="D21" s="217"/>
      <c r="E21" s="217"/>
      <c r="F21" s="217"/>
      <c r="G21" s="217"/>
      <c r="H21" s="217"/>
      <c r="I21" s="217"/>
      <c r="J21" s="217"/>
    </row>
  </sheetData>
  <mergeCells count="6">
    <mergeCell ref="A21:J21"/>
    <mergeCell ref="A4:J4"/>
    <mergeCell ref="A9:E9"/>
    <mergeCell ref="A14:E14"/>
    <mergeCell ref="A7:E8"/>
    <mergeCell ref="G7:H8"/>
  </mergeCells>
  <printOptions horizontalCentered="1"/>
  <pageMargins left="0.7" right="0.62037037037037035" top="1.79" bottom="0.75" header="0.3" footer="0.3"/>
  <pageSetup orientation="portrait" r:id="rId1"/>
  <headerFooter>
    <oddHeader>&amp;L&amp;"-,Regular"&amp;11City/County of _______&amp;C
&amp;"Arial,Bold"
&amp;"-,Bold"&amp;14M2 Expenditure Report&amp;12
Fiscal Year Ended June 30, 2025
&amp;R&amp;"-,Bold"Signature Page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Schedule 4 - Data</vt:lpstr>
      <vt:lpstr>Report Checks</vt:lpstr>
      <vt:lpstr>Schedule 1</vt:lpstr>
      <vt:lpstr>Schedule 2</vt:lpstr>
      <vt:lpstr>Schedule 3</vt:lpstr>
      <vt:lpstr>Schedule 4</vt:lpstr>
      <vt:lpstr>Signature Page </vt:lpstr>
      <vt:lpstr>'Report Checks'!Print_Area</vt:lpstr>
      <vt:lpstr>'Schedule 4'!Print_Area</vt:lpstr>
    </vt:vector>
  </TitlesOfParts>
  <Company>OCTA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msalazar</dc:creator>
  <cp:lastModifiedBy>Stephanie Mooney</cp:lastModifiedBy>
  <cp:lastPrinted>2025-08-27T23:04:03Z</cp:lastPrinted>
  <dcterms:created xsi:type="dcterms:W3CDTF">2010-08-24T16:23:11Z</dcterms:created>
  <dcterms:modified xsi:type="dcterms:W3CDTF">2025-08-27T23:04:21Z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